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Report" sheetId="2" state="visible" r:id="rId4"/>
    <sheet name="Data" sheetId="3" state="visible" r:id="rId5"/>
  </sheets>
  <definedNames>
    <definedName function="false" hidden="true" localSheetId="2" name="_xlnm._FilterDatabase" vbProcedure="false">Data!$B$4:$J$604</definedName>
    <definedName function="false" hidden="false" localSheetId="1" name="_xlnm.Print_Area" vbProcedure="false">Report!$B$2:$N$58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<sst xmlns="http://schemas.openxmlformats.org/spreadsheetml/2006/main" count="137" uniqueCount="65">
  <si>
    <t xml:space="preserve">GrowFaster.co</t>
  </si>
  <si>
    <t xml:space="preserve">Monthly Marketing Report Template</t>
  </si>
  <si>
    <t xml:space="preserve">A one-page monthly report that answers what owners actually ask: what did we spend, what did we get, what did each channel return, and what are we doing next month. Enter the numbers once and the report builds itself.</t>
  </si>
  <si>
    <t xml:space="preserve">How to use it</t>
  </si>
  <si>
    <t xml:space="preserve">1.  On the Data tab, add one row per channel per month: spend, impressions, clicks, leads, new customers and revenue. Use the first day of the month as the date.</t>
  </si>
  <si>
    <t xml:space="preserve">2.  On the Report tab, set the report month at the top. Everything compares that month with the month before.</t>
  </si>
  <si>
    <t xml:space="preserve">3.  Read the scorecard, the channel table and the six-month trend chart.</t>
  </si>
  <si>
    <t xml:space="preserve">4.  Write three short notes at the bottom: what worked, what did not, and the plan for next month. Owners read these first.</t>
  </si>
  <si>
    <t xml:space="preserve">5.  Delete the example data on the Data tab before you start. It is there so you can see how the report looks.</t>
  </si>
  <si>
    <t xml:space="preserve">Color key</t>
  </si>
  <si>
    <t xml:space="preserve">Blue text on a peach background = a cell you type into</t>
  </si>
  <si>
    <t xml:space="preserve">Black text = a formula. Leave these alone and they update themselves</t>
  </si>
  <si>
    <t xml:space="preserve">Definitions</t>
  </si>
  <si>
    <t xml:space="preserve">Cost per lead = spend divided by leads. Cost per customer = spend divided by new customers. Return on spend = revenue divided by spend. Click-to-lead rate = leads divided by clicks.</t>
  </si>
  <si>
    <t xml:space="preserve">Example numbers</t>
  </si>
  <si>
    <t xml:space="preserve">The example data is made up to show how the report works. It is not a benchmark or a client result.</t>
  </si>
  <si>
    <t xml:space="preserve">Free template from GrowFaster.co. Use it, copy it, share it.</t>
  </si>
  <si>
    <t xml:space="preserve">Want it done for you? Book a Free Assessment: growfaster.co/book-a-call/</t>
  </si>
  <si>
    <t xml:space="preserve">Monthly marketing report</t>
  </si>
  <si>
    <t xml:space="preserve">Set the report month. Everything else updates from the Data tab.</t>
  </si>
  <si>
    <t xml:space="preserve">Report month</t>
  </si>
  <si>
    <t xml:space="preserve">Compared with</t>
  </si>
  <si>
    <t xml:space="preserve">Scorecard</t>
  </si>
  <si>
    <t xml:space="preserve">This month</t>
  </si>
  <si>
    <t xml:space="preserve">Last month</t>
  </si>
  <si>
    <t xml:space="preserve">Change</t>
  </si>
  <si>
    <t xml:space="preserve">Channel</t>
  </si>
  <si>
    <t xml:space="preserve">Spend ($)</t>
  </si>
  <si>
    <t xml:space="preserve">Leads</t>
  </si>
  <si>
    <t xml:space="preserve">Cost per lead ($)</t>
  </si>
  <si>
    <t xml:space="preserve">Customers</t>
  </si>
  <si>
    <t xml:space="preserve">Revenue ($)</t>
  </si>
  <si>
    <t xml:space="preserve">Return (x)</t>
  </si>
  <si>
    <t xml:space="preserve">Share of spend</t>
  </si>
  <si>
    <t xml:space="preserve">Google Ads</t>
  </si>
  <si>
    <t xml:space="preserve">Local Services Ads</t>
  </si>
  <si>
    <t xml:space="preserve">Meta &amp; Instagram Ads</t>
  </si>
  <si>
    <t xml:space="preserve">New customers</t>
  </si>
  <si>
    <t xml:space="preserve">SEO</t>
  </si>
  <si>
    <t xml:space="preserve">Cost per customer ($)</t>
  </si>
  <si>
    <t xml:space="preserve">Google Business Profile</t>
  </si>
  <si>
    <t xml:space="preserve">AI search (ChatGPT Claude Gemini)</t>
  </si>
  <si>
    <t xml:space="preserve">Return on spend (x)</t>
  </si>
  <si>
    <t xml:space="preserve">Content &amp; social</t>
  </si>
  <si>
    <t xml:space="preserve">Clicks</t>
  </si>
  <si>
    <t xml:space="preserve">Reviews &amp; reputation</t>
  </si>
  <si>
    <t xml:space="preserve">Click-to-lead rate</t>
  </si>
  <si>
    <t xml:space="preserve">Email &amp; SMS</t>
  </si>
  <si>
    <t xml:space="preserve">Spend is shown as a change only. More spend is good when return on spend holds up.</t>
  </si>
  <si>
    <t xml:space="preserve">Other</t>
  </si>
  <si>
    <t xml:space="preserve">Total</t>
  </si>
  <si>
    <t xml:space="preserve">Unmatched channel names on the Data tab are left out. Check the total against the scorecard.</t>
  </si>
  <si>
    <t xml:space="preserve">Six-month trend</t>
  </si>
  <si>
    <t xml:space="preserve">What worked this month</t>
  </si>
  <si>
    <t xml:space="preserve">Example: Local Services Ads booked more jobs at a lower cost per lead, so we moved budget there from Meta.</t>
  </si>
  <si>
    <t xml:space="preserve">What did not</t>
  </si>
  <si>
    <t xml:space="preserve">Example: Meta ads produced clicks but few leads. We are testing a new offer before adding budget.</t>
  </si>
  <si>
    <t xml:space="preserve">Plan for next month</t>
  </si>
  <si>
    <t xml:space="preserve">Example: shift budget toward the top channel, publish four service pages, request reviews from every completed job.</t>
  </si>
  <si>
    <t xml:space="preserve">Data</t>
  </si>
  <si>
    <t xml:space="preserve">One row per channel per month. Delete the example rows before you start.</t>
  </si>
  <si>
    <t xml:space="preserve">Month</t>
  </si>
  <si>
    <t xml:space="preserve">Impressions</t>
  </si>
  <si>
    <t xml:space="preserve">Notes</t>
  </si>
  <si>
    <t xml:space="preserve">Example data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</si>
</sst>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mmmm\ yyyy"/>
    <numFmt numFmtId="166" formatCode="\$#,##0"/>
    <numFmt numFmtId="167" formatCode="\+0.0%;\-0.0%;0.0%"/>
    <numFmt numFmtId="168" formatCode="#,##0"/>
    <numFmt numFmtId="169" formatCode="\$#,##0.00"/>
    <numFmt numFmtId="170" formatCode="0.0\x"/>
    <numFmt numFmtId="171" formatCode="0%"/>
    <numFmt numFmtId="172" formatCode="0.0%"/>
    <numFmt numFmtId="173" formatCode="\+0.0&quot; pts&quot;;\-0.0&quot; pts&quot;;0.0&quot; pts&quot;"/>
    <numFmt numFmtId="174" formatCode="mmm\ yyyy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5A1F"/>
      <name val="Arial"/>
      <family val="0"/>
      <charset val="1"/>
    </font>
    <font>
      <b val="true"/>
      <sz val="20"/>
      <color rgb="FF0A0A0A"/>
      <name val="Arial"/>
      <family val="0"/>
      <charset val="1"/>
    </font>
    <font>
      <sz val="11"/>
      <color rgb="FF5A5A56"/>
      <name val="Arial"/>
      <family val="0"/>
      <charset val="1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5A5A56"/>
      <name val="Arial"/>
      <family val="0"/>
      <charset val="1"/>
    </font>
    <font>
      <b val="true"/>
      <u val="single"/>
      <sz val="10"/>
      <color rgb="FFFF5A1F"/>
      <name val="Arial"/>
      <family val="0"/>
      <charset val="1"/>
    </font>
    <font>
      <b val="true"/>
      <sz val="16"/>
      <color rgb="FF0A0A0A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5A5A56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1EA"/>
        <bgColor rgb="FFF4F4F1"/>
      </patternFill>
    </fill>
    <fill>
      <patternFill patternType="solid">
        <fgColor rgb="FF0A0A0A"/>
        <bgColor rgb="FF000000"/>
      </patternFill>
    </fill>
    <fill>
      <patternFill patternType="solid">
        <fgColor rgb="FFF4F4F1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DC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color rgb="FF1E7B34"/>
      </font>
    </dxf>
    <dxf>
      <font>
        <name val="Arial"/>
        <charset val="1"/>
        <family val="0"/>
        <color rgb="FFC0392B"/>
      </font>
    </dxf>
    <dxf>
      <fill>
        <patternFill patternType="solid">
          <fgColor rgb="FF0A0A0A"/>
          <bgColor rgb="FF000000"/>
        </patternFill>
      </fill>
    </dxf>
    <dxf>
      <fill>
        <patternFill patternType="solid">
          <fgColor rgb="FFFFF1EA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DCDCD7"/>
      <rgbColor rgb="FF878787"/>
      <rgbColor rgb="FF9999FF"/>
      <rgbColor rgb="FF993366"/>
      <rgbColor rgb="FFFFF1EA"/>
      <rgbColor rgb="FFF4F4F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FCC99"/>
      <rgbColor rgb="FF4D63FF"/>
      <rgbColor rgb="FF33CCCC"/>
      <rgbColor rgb="FF99CC00"/>
      <rgbColor rgb="FFFFCC00"/>
      <rgbColor rgb="FFFF9900"/>
      <rgbColor rgb="FFFF5A1F"/>
      <rgbColor rgb="FF5A5A56"/>
      <rgbColor rgb="FF9A9A96"/>
      <rgbColor rgb="FF003366"/>
      <rgbColor rgb="FF339966"/>
      <rgbColor rgb="FF0A0A0A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Spend vs. revenue, last six months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Report!C23</c:f>
              <c:strCache>
                <c:ptCount val="1"/>
                <c:pt idx="0">
                  <c:v>Spend ($)</c:v>
                </c:pt>
              </c:strCache>
            </c:strRef>
          </c:tx>
          <c:spPr>
            <a:solidFill>
              <a:srgbClr val="9A9A96"/>
            </a:solidFill>
            <a:ln w="1260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Report!$B$24:$B$29</c:f>
              <c:strCache>
                <c:ptCount val="6"/>
                <c:pt idx="0">
                  <c:v>May 2026</c:v>
                </c:pt>
                <c:pt idx="1">
                  <c:v>Jun 2026</c:v>
                </c:pt>
                <c:pt idx="2">
                  <c:v>Jul 2026</c:v>
                </c:pt>
                <c:pt idx="3">
                  <c:v>Aug 2026</c:v>
                </c:pt>
                <c:pt idx="4">
                  <c:v>Sep 2026</c:v>
                </c:pt>
                <c:pt idx="5">
                  <c:v>Oct 2026</c:v>
                </c:pt>
              </c:strCache>
            </c:strRef>
          </c:cat>
          <c:val>
            <c:numRef>
              <c:f>Report!$C$24:$C$29</c:f>
              <c:numCache>
                <c:formatCode>\$#,##0</c:formatCode>
                <c:ptCount val="6"/>
                <c:pt idx="0">
                  <c:v>8000</c:v>
                </c:pt>
                <c:pt idx="1">
                  <c:v>8160</c:v>
                </c:pt>
                <c:pt idx="2">
                  <c:v>8320</c:v>
                </c:pt>
                <c:pt idx="3">
                  <c:v>8480</c:v>
                </c:pt>
                <c:pt idx="4">
                  <c:v>8640</c:v>
                </c:pt>
                <c:pt idx="5">
                  <c:v>8800</c:v>
                </c:pt>
              </c:numCache>
            </c:numRef>
          </c:val>
        </c:ser>
        <c:ser>
          <c:idx val="1"/>
          <c:order val="1"/>
          <c:tx>
            <c:strRef>
              <c:f>Report!E23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rgbClr val="FF5A1F"/>
            </a:solidFill>
            <a:ln w="1260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Report!$B$24:$B$29</c:f>
              <c:strCache>
                <c:ptCount val="6"/>
                <c:pt idx="0">
                  <c:v>May 2026</c:v>
                </c:pt>
                <c:pt idx="1">
                  <c:v>Jun 2026</c:v>
                </c:pt>
                <c:pt idx="2">
                  <c:v>Jul 2026</c:v>
                </c:pt>
                <c:pt idx="3">
                  <c:v>Aug 2026</c:v>
                </c:pt>
                <c:pt idx="4">
                  <c:v>Sep 2026</c:v>
                </c:pt>
                <c:pt idx="5">
                  <c:v>Oct 2026</c:v>
                </c:pt>
              </c:strCache>
            </c:strRef>
          </c:cat>
          <c:val>
            <c:numRef>
              <c:f>Report!$E$24:$E$29</c:f>
              <c:numCache>
                <c:formatCode>\$#,##0</c:formatCode>
                <c:ptCount val="6"/>
                <c:pt idx="0">
                  <c:v>28600</c:v>
                </c:pt>
                <c:pt idx="1">
                  <c:v>36500</c:v>
                </c:pt>
                <c:pt idx="2">
                  <c:v>41700</c:v>
                </c:pt>
                <c:pt idx="3">
                  <c:v>45100</c:v>
                </c:pt>
                <c:pt idx="4">
                  <c:v>44350</c:v>
                </c:pt>
                <c:pt idx="5">
                  <c:v>42650</c:v>
                </c:pt>
              </c:numCache>
            </c:numRef>
          </c:val>
        </c:ser>
        <c:gapWidth val="150"/>
        <c:overlap val="0"/>
        <c:axId val="67298086"/>
        <c:axId val="79862153"/>
      </c:barChart>
      <c:catAx>
        <c:axId val="67298086"/>
        <c:scaling>
          <c:orientation val="minMax"/>
        </c:scaling>
        <c:delete val="0"/>
        <c:axPos val="b"/>
        <c:numFmt formatCode="mmm\ 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9862153"/>
        <c:crosses val="autoZero"/>
        <c:auto val="1"/>
        <c:lblAlgn val="ctr"/>
        <c:lblOffset val="100"/>
        <c:noMultiLvlLbl val="0"/>
      </c:catAx>
      <c:valAx>
        <c:axId val="7986215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7298086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1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Leads, last six months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Report!D23</c:f>
              <c:strCache>
                <c:ptCount val="1"/>
                <c:pt idx="0">
                  <c:v>Leads</c:v>
                </c:pt>
              </c:strCache>
            </c:strRef>
          </c:tx>
          <c:spPr>
            <a:solidFill>
              <a:srgbClr val="4D63FF"/>
            </a:solidFill>
            <a:ln w="28080">
              <a:solidFill>
                <a:srgbClr val="4D63F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08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Report!$B$24:$B$29</c:f>
              <c:strCache>
                <c:ptCount val="6"/>
                <c:pt idx="0">
                  <c:v>May 2026</c:v>
                </c:pt>
                <c:pt idx="1">
                  <c:v>Jun 2026</c:v>
                </c:pt>
                <c:pt idx="2">
                  <c:v>Jul 2026</c:v>
                </c:pt>
                <c:pt idx="3">
                  <c:v>Aug 2026</c:v>
                </c:pt>
                <c:pt idx="4">
                  <c:v>Sep 2026</c:v>
                </c:pt>
                <c:pt idx="5">
                  <c:v>Oct 2026</c:v>
                </c:pt>
              </c:strCache>
            </c:strRef>
          </c:cat>
          <c:val>
            <c:numRef>
              <c:f>Report!$D$24:$D$29</c:f>
              <c:numCache>
                <c:formatCode>#,##0</c:formatCode>
                <c:ptCount val="6"/>
                <c:pt idx="0">
                  <c:v>124</c:v>
                </c:pt>
                <c:pt idx="1">
                  <c:v>138</c:v>
                </c:pt>
                <c:pt idx="2">
                  <c:v>154</c:v>
                </c:pt>
                <c:pt idx="3">
                  <c:v>164</c:v>
                </c:pt>
                <c:pt idx="4">
                  <c:v>156</c:v>
                </c:pt>
                <c:pt idx="5">
                  <c:v>167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8477060"/>
        <c:axId val="94680005"/>
      </c:lineChart>
      <c:catAx>
        <c:axId val="78477060"/>
        <c:scaling>
          <c:orientation val="minMax"/>
        </c:scaling>
        <c:delete val="0"/>
        <c:axPos val="b"/>
        <c:numFmt formatCode="mmm\ 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4680005"/>
        <c:crosses val="autoZero"/>
        <c:auto val="1"/>
        <c:lblAlgn val="ctr"/>
        <c:lblOffset val="100"/>
        <c:noMultiLvlLbl val="0"/>
      </c:catAx>
      <c:valAx>
        <c:axId val="9468000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8477060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22</xdr:row>
      <xdr:rowOff>0</xdr:rowOff>
    </xdr:from>
    <xdr:to>
      <xdr:col>11</xdr:col>
      <xdr:colOff>120960</xdr:colOff>
      <xdr:row>36</xdr:row>
      <xdr:rowOff>2880</xdr:rowOff>
    </xdr:to>
    <xdr:graphicFrame>
      <xdr:nvGraphicFramePr>
        <xdr:cNvPr id="1" name="Chart 1"/>
        <xdr:cNvGraphicFramePr/>
      </xdr:nvGraphicFramePr>
      <xdr:xfrm>
        <a:off x="5850360" y="451476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31</xdr:row>
      <xdr:rowOff>0</xdr:rowOff>
    </xdr:from>
    <xdr:to>
      <xdr:col>6</xdr:col>
      <xdr:colOff>120600</xdr:colOff>
      <xdr:row>46</xdr:row>
      <xdr:rowOff>22320</xdr:rowOff>
    </xdr:to>
    <xdr:graphicFrame>
      <xdr:nvGraphicFramePr>
        <xdr:cNvPr id="2" name="Chart 2"/>
        <xdr:cNvGraphicFramePr/>
      </xdr:nvGraphicFramePr>
      <xdr:xfrm>
        <a:off x="211320" y="643896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rowfaster.co/book-a-call/?utm_source=template&amp;utm_medium=xlsx&amp;utm_campaign=monthly-report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5" hidden="false" customHeight="false" outlineLevel="0" collapsed="false">
      <c r="B2" s="1" t="s">
        <v>0</v>
      </c>
    </row>
    <row r="3" customFormat="false" ht="30" hidden="false" customHeight="true" outlineLevel="0" collapsed="false">
      <c r="B3" s="2" t="s">
        <v>1</v>
      </c>
    </row>
    <row r="4" customFormat="false" ht="45.75" hidden="false" customHeight="tru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</row>
    <row r="7" customFormat="false" ht="30" hidden="false" customHeight="true" outlineLevel="0" collapsed="false">
      <c r="B7" s="5" t="s">
        <v>4</v>
      </c>
    </row>
    <row r="8" customFormat="false" ht="18" hidden="false" customHeight="true" outlineLevel="0" collapsed="false">
      <c r="B8" s="5" t="s">
        <v>5</v>
      </c>
    </row>
    <row r="9" customFormat="false" ht="18" hidden="false" customHeight="true" outlineLevel="0" collapsed="false">
      <c r="B9" s="5" t="s">
        <v>6</v>
      </c>
    </row>
    <row r="10" customFormat="false" ht="30" hidden="false" customHeight="true" outlineLevel="0" collapsed="false">
      <c r="B10" s="5" t="s">
        <v>7</v>
      </c>
    </row>
    <row r="11" customFormat="false" ht="30" hidden="false" customHeight="true" outlineLevel="0" collapsed="false">
      <c r="B11" s="5" t="s">
        <v>8</v>
      </c>
    </row>
    <row r="13" customFormat="false" ht="15" hidden="false" customHeight="false" outlineLevel="0" collapsed="false">
      <c r="B13" s="4" t="s">
        <v>9</v>
      </c>
    </row>
    <row r="14" customFormat="false" ht="15" hidden="false" customHeight="false" outlineLevel="0" collapsed="false">
      <c r="B14" s="6" t="s">
        <v>10</v>
      </c>
    </row>
    <row r="15" customFormat="false" ht="15" hidden="false" customHeight="false" outlineLevel="0" collapsed="false">
      <c r="B15" s="7" t="s">
        <v>11</v>
      </c>
    </row>
    <row r="17" customFormat="false" ht="15" hidden="false" customHeight="false" outlineLevel="0" collapsed="false">
      <c r="B17" s="4" t="s">
        <v>12</v>
      </c>
    </row>
    <row r="18" customFormat="false" ht="30" hidden="false" customHeight="true" outlineLevel="0" collapsed="false">
      <c r="B18" s="5" t="s">
        <v>13</v>
      </c>
    </row>
    <row r="20" customFormat="false" ht="15" hidden="false" customHeight="false" outlineLevel="0" collapsed="false">
      <c r="B20" s="4" t="s">
        <v>14</v>
      </c>
    </row>
    <row r="21" customFormat="false" ht="15" hidden="false" customHeight="true" outlineLevel="0" collapsed="false">
      <c r="B21" s="5" t="s">
        <v>15</v>
      </c>
    </row>
    <row r="24" customFormat="false" ht="15" hidden="false" customHeight="false" outlineLevel="0" collapsed="false">
      <c r="B24" s="8" t="s">
        <v>16</v>
      </c>
    </row>
    <row r="25" customFormat="false" ht="15" hidden="false" customHeight="false" outlineLevel="0" collapsed="false">
      <c r="B25" s="9" t="s">
        <v>17</v>
      </c>
    </row>
  </sheetData>
  <hyperlinks>
    <hyperlink ref="B25" r:id="rId1" display="Want it done for you? Book a Free Assessment: growfaster.co/book-a-call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4" min="3" style="0" width="15"/>
    <col collapsed="false" customWidth="true" hidden="false" outlineLevel="0" max="5" min="5" style="0" width="13"/>
    <col collapsed="false" customWidth="true" hidden="false" outlineLevel="0" max="6" min="6" style="0" width="3"/>
    <col collapsed="false" customWidth="true" hidden="false" outlineLevel="0" max="7" min="7" style="0" width="34"/>
    <col collapsed="false" customWidth="true" hidden="false" outlineLevel="0" max="8" min="8" style="0" width="12"/>
    <col collapsed="false" customWidth="true" hidden="false" outlineLevel="0" max="9" min="9" style="0" width="9"/>
    <col collapsed="false" customWidth="true" hidden="false" outlineLevel="0" max="10" min="10" style="0" width="14"/>
    <col collapsed="false" customWidth="true" hidden="false" outlineLevel="0" max="11" min="11" style="0" width="11"/>
    <col collapsed="false" customWidth="true" hidden="false" outlineLevel="0" max="12" min="12" style="0" width="13"/>
    <col collapsed="false" customWidth="true" hidden="false" outlineLevel="0" max="13" min="13" style="0" width="11"/>
    <col collapsed="false" customWidth="true" hidden="false" outlineLevel="0" max="14" min="14" style="0" width="13"/>
  </cols>
  <sheetData>
    <row r="2" customFormat="false" ht="24" hidden="false" customHeight="true" outlineLevel="0" collapsed="false">
      <c r="B2" s="10" t="s">
        <v>18</v>
      </c>
    </row>
    <row r="3" customFormat="false" ht="15" hidden="false" customHeight="false" outlineLevel="0" collapsed="false">
      <c r="B3" s="8" t="s">
        <v>19</v>
      </c>
    </row>
    <row r="5" customFormat="false" ht="15" hidden="false" customHeight="false" outlineLevel="0" collapsed="false">
      <c r="B5" s="11" t="s">
        <v>20</v>
      </c>
      <c r="C5" s="12" t="n">
        <v>46296</v>
      </c>
    </row>
    <row r="6" customFormat="false" ht="15" hidden="false" customHeight="false" outlineLevel="0" collapsed="false">
      <c r="B6" s="7" t="s">
        <v>21</v>
      </c>
      <c r="C6" s="13" t="n">
        <f aca="false">EDATE(C5,-1)</f>
        <v>46266</v>
      </c>
    </row>
    <row r="8" customFormat="false" ht="31.5" hidden="false" customHeight="true" outlineLevel="0" collapsed="false">
      <c r="B8" s="14" t="s">
        <v>22</v>
      </c>
      <c r="C8" s="14" t="s">
        <v>23</v>
      </c>
      <c r="D8" s="14" t="s">
        <v>24</v>
      </c>
      <c r="E8" s="14" t="s">
        <v>25</v>
      </c>
      <c r="G8" s="14" t="s">
        <v>26</v>
      </c>
      <c r="H8" s="14" t="s">
        <v>27</v>
      </c>
      <c r="I8" s="14" t="s">
        <v>28</v>
      </c>
      <c r="J8" s="14" t="s">
        <v>29</v>
      </c>
      <c r="K8" s="14" t="s">
        <v>30</v>
      </c>
      <c r="L8" s="14" t="s">
        <v>31</v>
      </c>
      <c r="M8" s="14" t="s">
        <v>32</v>
      </c>
      <c r="N8" s="14" t="s">
        <v>33</v>
      </c>
    </row>
    <row r="9" customFormat="false" ht="15" hidden="false" customHeight="false" outlineLevel="0" collapsed="false">
      <c r="B9" s="7" t="s">
        <v>27</v>
      </c>
      <c r="C9" s="15" t="n">
        <f aca="false">SUMIFS(Data!$D$5:$D$604,Data!$B$5:$B$604,$C$5)</f>
        <v>8800</v>
      </c>
      <c r="D9" s="16" t="n">
        <f aca="false">SUMIFS(Data!$D$5:$D$604,Data!$B$5:$B$604,$C$6)</f>
        <v>8640</v>
      </c>
      <c r="E9" s="17" t="n">
        <f aca="false">IF(OR(D9="",D9=0,C9=""),"",C9/D9-1)</f>
        <v>0.0185185185185186</v>
      </c>
      <c r="G9" s="7" t="s">
        <v>34</v>
      </c>
      <c r="H9" s="16" t="n">
        <f aca="false">SUMIFS(Data!$D$5:$D$604,Data!$B$5:$B$604,$C$5,Data!$C$5:$C$604,$G9)</f>
        <v>3300</v>
      </c>
      <c r="I9" s="18" t="n">
        <f aca="false">SUMIFS(Data!$G$5:$G$604,Data!$B$5:$B$604,$C$5,Data!$C$5:$C$604,$G9)</f>
        <v>45</v>
      </c>
      <c r="J9" s="19" t="n">
        <f aca="false">IF(I9=0,"",H9/I9)</f>
        <v>73.3333333333333</v>
      </c>
      <c r="K9" s="18" t="n">
        <f aca="false">SUMIFS(Data!$H$5:$H$604,Data!$B$5:$B$604,$C$5,Data!$C$5:$C$604,$G9)</f>
        <v>12</v>
      </c>
      <c r="L9" s="16" t="n">
        <f aca="false">SUMIFS(Data!$I$5:$I$604,Data!$B$5:$B$604,$C$5,Data!$C$5:$C$604,$G9)</f>
        <v>10800</v>
      </c>
      <c r="M9" s="20" t="n">
        <f aca="false">IF(H9=0,"",L9/H9)</f>
        <v>3.27272727272727</v>
      </c>
      <c r="N9" s="21" t="n">
        <f aca="false">IF($H$19=0,"",H9/$H$19)</f>
        <v>0.375</v>
      </c>
    </row>
    <row r="10" customFormat="false" ht="15" hidden="false" customHeight="false" outlineLevel="0" collapsed="false">
      <c r="B10" s="7" t="s">
        <v>28</v>
      </c>
      <c r="C10" s="22" t="n">
        <f aca="false">SUMIFS(Data!$G$5:$G$604,Data!$B$5:$B$604,$C$5)</f>
        <v>167</v>
      </c>
      <c r="D10" s="18" t="n">
        <f aca="false">SUMIFS(Data!$G$5:$G$604,Data!$B$5:$B$604,$C$6)</f>
        <v>156</v>
      </c>
      <c r="E10" s="17" t="n">
        <f aca="false">IF(OR(D10="",D10=0,C10=""),"",C10/D10-1)</f>
        <v>0.0705128205128205</v>
      </c>
      <c r="G10" s="7" t="s">
        <v>35</v>
      </c>
      <c r="H10" s="16" t="n">
        <f aca="false">SUMIFS(Data!$D$5:$D$604,Data!$B$5:$B$604,$C$5,Data!$C$5:$C$604,$G10)</f>
        <v>2750</v>
      </c>
      <c r="I10" s="18" t="n">
        <f aca="false">SUMIFS(Data!$G$5:$G$604,Data!$B$5:$B$604,$C$5,Data!$C$5:$C$604,$G10)</f>
        <v>48</v>
      </c>
      <c r="J10" s="19" t="n">
        <f aca="false">IF(I10=0,"",H10/I10)</f>
        <v>57.2916666666667</v>
      </c>
      <c r="K10" s="18" t="n">
        <f aca="false">SUMIFS(Data!$H$5:$H$604,Data!$B$5:$B$604,$C$5,Data!$C$5:$C$604,$G10)</f>
        <v>15</v>
      </c>
      <c r="L10" s="16" t="n">
        <f aca="false">SUMIFS(Data!$I$5:$I$604,Data!$B$5:$B$604,$C$5,Data!$C$5:$C$604,$G10)</f>
        <v>12750</v>
      </c>
      <c r="M10" s="20" t="n">
        <f aca="false">IF(H10=0,"",L10/H10)</f>
        <v>4.63636363636364</v>
      </c>
      <c r="N10" s="21" t="n">
        <f aca="false">IF($H$19=0,"",H10/$H$19)</f>
        <v>0.3125</v>
      </c>
    </row>
    <row r="11" customFormat="false" ht="15" hidden="false" customHeight="false" outlineLevel="0" collapsed="false">
      <c r="B11" s="7" t="s">
        <v>29</v>
      </c>
      <c r="C11" s="23" t="n">
        <f aca="false">IF(C10=0,"",C9/C10)</f>
        <v>52.6946107784431</v>
      </c>
      <c r="D11" s="19" t="n">
        <f aca="false">IF(D10=0,"",D9/D10)</f>
        <v>55.3846153846154</v>
      </c>
      <c r="E11" s="17" t="n">
        <f aca="false">IF(OR(D11="",D11=0,C11=""),"",C11/D11-1)</f>
        <v>-0.0485695276114438</v>
      </c>
      <c r="G11" s="7" t="s">
        <v>36</v>
      </c>
      <c r="H11" s="16" t="n">
        <f aca="false">SUMIFS(Data!$D$5:$D$604,Data!$B$5:$B$604,$C$5,Data!$C$5:$C$604,$G11)</f>
        <v>550</v>
      </c>
      <c r="I11" s="18" t="n">
        <f aca="false">SUMIFS(Data!$G$5:$G$604,Data!$B$5:$B$604,$C$5,Data!$C$5:$C$604,$G11)</f>
        <v>13</v>
      </c>
      <c r="J11" s="19" t="n">
        <f aca="false">IF(I11=0,"",H11/I11)</f>
        <v>42.3076923076923</v>
      </c>
      <c r="K11" s="18" t="n">
        <f aca="false">SUMIFS(Data!$H$5:$H$604,Data!$B$5:$B$604,$C$5,Data!$C$5:$C$604,$G11)</f>
        <v>3</v>
      </c>
      <c r="L11" s="16" t="n">
        <f aca="false">SUMIFS(Data!$I$5:$I$604,Data!$B$5:$B$604,$C$5,Data!$C$5:$C$604,$G11)</f>
        <v>2100</v>
      </c>
      <c r="M11" s="20" t="n">
        <f aca="false">IF(H11=0,"",L11/H11)</f>
        <v>3.81818181818182</v>
      </c>
      <c r="N11" s="21" t="n">
        <f aca="false">IF($H$19=0,"",H11/$H$19)</f>
        <v>0.0625</v>
      </c>
    </row>
    <row r="12" customFormat="false" ht="15" hidden="false" customHeight="false" outlineLevel="0" collapsed="false">
      <c r="B12" s="7" t="s">
        <v>37</v>
      </c>
      <c r="C12" s="22" t="n">
        <f aca="false">SUMIFS(Data!$H$5:$H$604,Data!$B$5:$B$604,$C$5)</f>
        <v>49</v>
      </c>
      <c r="D12" s="18" t="n">
        <f aca="false">SUMIFS(Data!$H$5:$H$604,Data!$B$5:$B$604,$C$6)</f>
        <v>51</v>
      </c>
      <c r="E12" s="17" t="n">
        <f aca="false">IF(OR(D12="",D12=0,C12=""),"",C12/D12-1)</f>
        <v>-0.0392156862745098</v>
      </c>
      <c r="G12" s="7" t="s">
        <v>38</v>
      </c>
      <c r="H12" s="16" t="n">
        <f aca="false">SUMIFS(Data!$D$5:$D$604,Data!$B$5:$B$604,$C$5,Data!$C$5:$C$604,$G12)</f>
        <v>1650</v>
      </c>
      <c r="I12" s="18" t="n">
        <f aca="false">SUMIFS(Data!$G$5:$G$604,Data!$B$5:$B$604,$C$5,Data!$C$5:$C$604,$G12)</f>
        <v>26</v>
      </c>
      <c r="J12" s="19" t="n">
        <f aca="false">IF(I12=0,"",H12/I12)</f>
        <v>63.4615384615385</v>
      </c>
      <c r="K12" s="18" t="n">
        <f aca="false">SUMIFS(Data!$H$5:$H$604,Data!$B$5:$B$604,$C$5,Data!$C$5:$C$604,$G12)</f>
        <v>9</v>
      </c>
      <c r="L12" s="16" t="n">
        <f aca="false">SUMIFS(Data!$I$5:$I$604,Data!$B$5:$B$604,$C$5,Data!$C$5:$C$604,$G12)</f>
        <v>9000</v>
      </c>
      <c r="M12" s="20" t="n">
        <f aca="false">IF(H12=0,"",L12/H12)</f>
        <v>5.45454545454545</v>
      </c>
      <c r="N12" s="21" t="n">
        <f aca="false">IF($H$19=0,"",H12/$H$19)</f>
        <v>0.1875</v>
      </c>
    </row>
    <row r="13" customFormat="false" ht="15" hidden="false" customHeight="false" outlineLevel="0" collapsed="false">
      <c r="B13" s="7" t="s">
        <v>39</v>
      </c>
      <c r="C13" s="15" t="n">
        <f aca="false">IF(C12=0,"",C9/C12)</f>
        <v>179.591836734694</v>
      </c>
      <c r="D13" s="16" t="n">
        <f aca="false">IF(D12=0,"",D9/D12)</f>
        <v>169.411764705882</v>
      </c>
      <c r="E13" s="17" t="n">
        <f aca="false">IF(OR(D13="",D13=0,C13=""),"",C13/D13-1)</f>
        <v>0.0600907029478459</v>
      </c>
      <c r="G13" s="7" t="s">
        <v>40</v>
      </c>
      <c r="H13" s="16" t="n">
        <f aca="false">SUMIFS(Data!$D$5:$D$604,Data!$B$5:$B$604,$C$5,Data!$C$5:$C$604,$G13)</f>
        <v>550</v>
      </c>
      <c r="I13" s="18" t="n">
        <f aca="false">SUMIFS(Data!$G$5:$G$604,Data!$B$5:$B$604,$C$5,Data!$C$5:$C$604,$G13)</f>
        <v>35</v>
      </c>
      <c r="J13" s="19" t="n">
        <f aca="false">IF(I13=0,"",H13/I13)</f>
        <v>15.7142857142857</v>
      </c>
      <c r="K13" s="18" t="n">
        <f aca="false">SUMIFS(Data!$H$5:$H$604,Data!$B$5:$B$604,$C$5,Data!$C$5:$C$604,$G13)</f>
        <v>10</v>
      </c>
      <c r="L13" s="16" t="n">
        <f aca="false">SUMIFS(Data!$I$5:$I$604,Data!$B$5:$B$604,$C$5,Data!$C$5:$C$604,$G13)</f>
        <v>8000</v>
      </c>
      <c r="M13" s="20" t="n">
        <f aca="false">IF(H13=0,"",L13/H13)</f>
        <v>14.5454545454545</v>
      </c>
      <c r="N13" s="21" t="n">
        <f aca="false">IF($H$19=0,"",H13/$H$19)</f>
        <v>0.0625</v>
      </c>
    </row>
    <row r="14" customFormat="false" ht="15" hidden="false" customHeight="false" outlineLevel="0" collapsed="false">
      <c r="B14" s="7" t="s">
        <v>31</v>
      </c>
      <c r="C14" s="15" t="n">
        <f aca="false">SUMIFS(Data!$I$5:$I$604,Data!$B$5:$B$604,$C$5)</f>
        <v>42650</v>
      </c>
      <c r="D14" s="16" t="n">
        <f aca="false">SUMIFS(Data!$I$5:$I$604,Data!$B$5:$B$604,$C$6)</f>
        <v>44350</v>
      </c>
      <c r="E14" s="17" t="n">
        <f aca="false">IF(OR(D14="",D14=0,C14=""),"",C14/D14-1)</f>
        <v>-0.0383314543404735</v>
      </c>
      <c r="G14" s="7" t="s">
        <v>41</v>
      </c>
      <c r="H14" s="16" t="n">
        <f aca="false">SUMIFS(Data!$D$5:$D$604,Data!$B$5:$B$604,$C$5,Data!$C$5:$C$604,$G14)</f>
        <v>0</v>
      </c>
      <c r="I14" s="18" t="n">
        <f aca="false">SUMIFS(Data!$G$5:$G$604,Data!$B$5:$B$604,$C$5,Data!$C$5:$C$604,$G14)</f>
        <v>0</v>
      </c>
      <c r="J14" s="19" t="str">
        <f aca="false">IF(I14=0,"",H14/I14)</f>
        <v/>
      </c>
      <c r="K14" s="18" t="n">
        <f aca="false">SUMIFS(Data!$H$5:$H$604,Data!$B$5:$B$604,$C$5,Data!$C$5:$C$604,$G14)</f>
        <v>0</v>
      </c>
      <c r="L14" s="16" t="n">
        <f aca="false">SUMIFS(Data!$I$5:$I$604,Data!$B$5:$B$604,$C$5,Data!$C$5:$C$604,$G14)</f>
        <v>0</v>
      </c>
      <c r="M14" s="20" t="str">
        <f aca="false">IF(H14=0,"",L14/H14)</f>
        <v/>
      </c>
      <c r="N14" s="21" t="n">
        <f aca="false">IF($H$19=0,"",H14/$H$19)</f>
        <v>0</v>
      </c>
    </row>
    <row r="15" customFormat="false" ht="15" hidden="false" customHeight="false" outlineLevel="0" collapsed="false">
      <c r="B15" s="7" t="s">
        <v>42</v>
      </c>
      <c r="C15" s="24" t="n">
        <f aca="false">IF(C9=0,"",C14/C9)</f>
        <v>4.84659090909091</v>
      </c>
      <c r="D15" s="20" t="n">
        <f aca="false">IF(D9=0,"",D14/D9)</f>
        <v>5.13310185185185</v>
      </c>
      <c r="E15" s="17" t="n">
        <f aca="false">IF(OR(D15="",D15=0,C15=""),"",C15/D15-1)</f>
        <v>-0.0558163369888286</v>
      </c>
      <c r="G15" s="7" t="s">
        <v>43</v>
      </c>
      <c r="H15" s="16" t="n">
        <f aca="false">SUMIFS(Data!$D$5:$D$604,Data!$B$5:$B$604,$C$5,Data!$C$5:$C$604,$G15)</f>
        <v>0</v>
      </c>
      <c r="I15" s="18" t="n">
        <f aca="false">SUMIFS(Data!$G$5:$G$604,Data!$B$5:$B$604,$C$5,Data!$C$5:$C$604,$G15)</f>
        <v>0</v>
      </c>
      <c r="J15" s="19" t="str">
        <f aca="false">IF(I15=0,"",H15/I15)</f>
        <v/>
      </c>
      <c r="K15" s="18" t="n">
        <f aca="false">SUMIFS(Data!$H$5:$H$604,Data!$B$5:$B$604,$C$5,Data!$C$5:$C$604,$G15)</f>
        <v>0</v>
      </c>
      <c r="L15" s="16" t="n">
        <f aca="false">SUMIFS(Data!$I$5:$I$604,Data!$B$5:$B$604,$C$5,Data!$C$5:$C$604,$G15)</f>
        <v>0</v>
      </c>
      <c r="M15" s="20" t="str">
        <f aca="false">IF(H15=0,"",L15/H15)</f>
        <v/>
      </c>
      <c r="N15" s="21" t="n">
        <f aca="false">IF($H$19=0,"",H15/$H$19)</f>
        <v>0</v>
      </c>
    </row>
    <row r="16" customFormat="false" ht="15" hidden="false" customHeight="false" outlineLevel="0" collapsed="false">
      <c r="B16" s="7" t="s">
        <v>44</v>
      </c>
      <c r="C16" s="22" t="n">
        <f aca="false">SUMIFS(Data!$F$5:$F$604,Data!$B$5:$B$604,$C$5)</f>
        <v>6078</v>
      </c>
      <c r="D16" s="18" t="n">
        <f aca="false">SUMIFS(Data!$F$5:$F$604,Data!$B$5:$B$604,$C$6)</f>
        <v>5809</v>
      </c>
      <c r="E16" s="17" t="n">
        <f aca="false">IF(OR(D16="",D16=0,C16=""),"",C16/D16-1)</f>
        <v>0.046307453950766</v>
      </c>
      <c r="G16" s="7" t="s">
        <v>45</v>
      </c>
      <c r="H16" s="16" t="n">
        <f aca="false">SUMIFS(Data!$D$5:$D$604,Data!$B$5:$B$604,$C$5,Data!$C$5:$C$604,$G16)</f>
        <v>0</v>
      </c>
      <c r="I16" s="18" t="n">
        <f aca="false">SUMIFS(Data!$G$5:$G$604,Data!$B$5:$B$604,$C$5,Data!$C$5:$C$604,$G16)</f>
        <v>0</v>
      </c>
      <c r="J16" s="19" t="str">
        <f aca="false">IF(I16=0,"",H16/I16)</f>
        <v/>
      </c>
      <c r="K16" s="18" t="n">
        <f aca="false">SUMIFS(Data!$H$5:$H$604,Data!$B$5:$B$604,$C$5,Data!$C$5:$C$604,$G16)</f>
        <v>0</v>
      </c>
      <c r="L16" s="16" t="n">
        <f aca="false">SUMIFS(Data!$I$5:$I$604,Data!$B$5:$B$604,$C$5,Data!$C$5:$C$604,$G16)</f>
        <v>0</v>
      </c>
      <c r="M16" s="20" t="str">
        <f aca="false">IF(H16=0,"",L16/H16)</f>
        <v/>
      </c>
      <c r="N16" s="21" t="n">
        <f aca="false">IF($H$19=0,"",H16/$H$19)</f>
        <v>0</v>
      </c>
    </row>
    <row r="17" customFormat="false" ht="15" hidden="false" customHeight="false" outlineLevel="0" collapsed="false">
      <c r="B17" s="7" t="s">
        <v>46</v>
      </c>
      <c r="C17" s="25" t="n">
        <f aca="false">IF(C16=0,"",C10/C16)</f>
        <v>0.0274761434682461</v>
      </c>
      <c r="D17" s="26" t="n">
        <f aca="false">IF(D16=0,"",D10/D16)</f>
        <v>0.0268548803580651</v>
      </c>
      <c r="E17" s="27" t="n">
        <f aca="false">IF(OR(C17="",D17=""),"",(C17-D17)*100)</f>
        <v>0.0621263110181063</v>
      </c>
      <c r="G17" s="7" t="s">
        <v>47</v>
      </c>
      <c r="H17" s="16" t="n">
        <f aca="false">SUMIFS(Data!$D$5:$D$604,Data!$B$5:$B$604,$C$5,Data!$C$5:$C$604,$G17)</f>
        <v>0</v>
      </c>
      <c r="I17" s="18" t="n">
        <f aca="false">SUMIFS(Data!$G$5:$G$604,Data!$B$5:$B$604,$C$5,Data!$C$5:$C$604,$G17)</f>
        <v>0</v>
      </c>
      <c r="J17" s="19" t="str">
        <f aca="false">IF(I17=0,"",H17/I17)</f>
        <v/>
      </c>
      <c r="K17" s="18" t="n">
        <f aca="false">SUMIFS(Data!$H$5:$H$604,Data!$B$5:$B$604,$C$5,Data!$C$5:$C$604,$G17)</f>
        <v>0</v>
      </c>
      <c r="L17" s="16" t="n">
        <f aca="false">SUMIFS(Data!$I$5:$I$604,Data!$B$5:$B$604,$C$5,Data!$C$5:$C$604,$G17)</f>
        <v>0</v>
      </c>
      <c r="M17" s="20" t="str">
        <f aca="false">IF(H17=0,"",L17/H17)</f>
        <v/>
      </c>
      <c r="N17" s="21" t="n">
        <f aca="false">IF($H$19=0,"",H17/$H$19)</f>
        <v>0</v>
      </c>
    </row>
    <row r="18" customFormat="false" ht="15" hidden="false" customHeight="false" outlineLevel="0" collapsed="false">
      <c r="B18" s="28" t="s">
        <v>48</v>
      </c>
      <c r="G18" s="7" t="s">
        <v>49</v>
      </c>
      <c r="H18" s="16" t="n">
        <f aca="false">SUMIFS(Data!$D$5:$D$604,Data!$B$5:$B$604,$C$5,Data!$C$5:$C$604,$G18)</f>
        <v>0</v>
      </c>
      <c r="I18" s="18" t="n">
        <f aca="false">SUMIFS(Data!$G$5:$G$604,Data!$B$5:$B$604,$C$5,Data!$C$5:$C$604,$G18)</f>
        <v>0</v>
      </c>
      <c r="J18" s="19" t="str">
        <f aca="false">IF(I18=0,"",H18/I18)</f>
        <v/>
      </c>
      <c r="K18" s="18" t="n">
        <f aca="false">SUMIFS(Data!$H$5:$H$604,Data!$B$5:$B$604,$C$5,Data!$C$5:$C$604,$G18)</f>
        <v>0</v>
      </c>
      <c r="L18" s="16" t="n">
        <f aca="false">SUMIFS(Data!$I$5:$I$604,Data!$B$5:$B$604,$C$5,Data!$C$5:$C$604,$G18)</f>
        <v>0</v>
      </c>
      <c r="M18" s="20" t="str">
        <f aca="false">IF(H18=0,"",L18/H18)</f>
        <v/>
      </c>
      <c r="N18" s="21" t="n">
        <f aca="false">IF($H$19=0,"",H18/$H$19)</f>
        <v>0</v>
      </c>
    </row>
    <row r="19" customFormat="false" ht="15" hidden="false" customHeight="false" outlineLevel="0" collapsed="false">
      <c r="G19" s="29" t="s">
        <v>50</v>
      </c>
      <c r="H19" s="30" t="n">
        <f aca="false">SUM(H9:H18)</f>
        <v>8800</v>
      </c>
      <c r="I19" s="31" t="n">
        <f aca="false">SUM(I9:I18)</f>
        <v>167</v>
      </c>
      <c r="J19" s="32" t="n">
        <f aca="false">IF(I19=0,"",H19/I19)</f>
        <v>52.6946107784431</v>
      </c>
      <c r="K19" s="31" t="n">
        <f aca="false">SUM(K9:K18)</f>
        <v>49</v>
      </c>
      <c r="L19" s="30" t="n">
        <f aca="false">SUM(L9:L18)</f>
        <v>42650</v>
      </c>
      <c r="M19" s="33" t="n">
        <f aca="false">IF(H19=0,"",L19/H19)</f>
        <v>4.84659090909091</v>
      </c>
      <c r="N19" s="34" t="n">
        <f aca="false">IF(H19=0,"",SUM(N9:N18))</f>
        <v>1</v>
      </c>
    </row>
    <row r="20" customFormat="false" ht="15" hidden="false" customHeight="false" outlineLevel="0" collapsed="false">
      <c r="G20" s="28" t="s">
        <v>51</v>
      </c>
    </row>
    <row r="21" customFormat="false" ht="15" hidden="false" customHeight="false" outlineLevel="0" collapsed="false">
      <c r="G21" s="35" t="str">
        <f aca="false">IF(ABS(H19-C9)&gt;0.5,"Check: "&amp;TEXT(C9-H19,"$#,##0")&amp;" of spend uses a channel name not in this table","OK: channel table matches the scorecard")</f>
        <v>OK: channel table matches the scorecard</v>
      </c>
    </row>
    <row r="23" customFormat="false" ht="31.5" hidden="false" customHeight="true" outlineLevel="0" collapsed="false">
      <c r="B23" s="14" t="s">
        <v>52</v>
      </c>
      <c r="C23" s="14" t="s">
        <v>27</v>
      </c>
      <c r="D23" s="14" t="s">
        <v>28</v>
      </c>
      <c r="E23" s="14" t="s">
        <v>31</v>
      </c>
    </row>
    <row r="24" customFormat="false" ht="15" hidden="false" customHeight="false" outlineLevel="0" collapsed="false">
      <c r="B24" s="36" t="n">
        <f aca="false">EDATE($C$5,-5)</f>
        <v>46143</v>
      </c>
      <c r="C24" s="16" t="n">
        <f aca="false">SUMIFS(Data!$D$5:$D$604,Data!$B$5:$B$604,B24)</f>
        <v>8000</v>
      </c>
      <c r="D24" s="18" t="n">
        <f aca="false">SUMIFS(Data!$G$5:$G$604,Data!$B$5:$B$604,B24)</f>
        <v>124</v>
      </c>
      <c r="E24" s="16" t="n">
        <f aca="false">SUMIFS(Data!$I$5:$I$604,Data!$B$5:$B$604,B24)</f>
        <v>28600</v>
      </c>
    </row>
    <row r="25" customFormat="false" ht="15" hidden="false" customHeight="false" outlineLevel="0" collapsed="false">
      <c r="B25" s="36" t="n">
        <f aca="false">EDATE($C$5,-4)</f>
        <v>46174</v>
      </c>
      <c r="C25" s="16" t="n">
        <f aca="false">SUMIFS(Data!$D$5:$D$604,Data!$B$5:$B$604,B25)</f>
        <v>8160</v>
      </c>
      <c r="D25" s="18" t="n">
        <f aca="false">SUMIFS(Data!$G$5:$G$604,Data!$B$5:$B$604,B25)</f>
        <v>138</v>
      </c>
      <c r="E25" s="16" t="n">
        <f aca="false">SUMIFS(Data!$I$5:$I$604,Data!$B$5:$B$604,B25)</f>
        <v>36500</v>
      </c>
    </row>
    <row r="26" customFormat="false" ht="15" hidden="false" customHeight="false" outlineLevel="0" collapsed="false">
      <c r="B26" s="36" t="n">
        <f aca="false">EDATE($C$5,-3)</f>
        <v>46204</v>
      </c>
      <c r="C26" s="16" t="n">
        <f aca="false">SUMIFS(Data!$D$5:$D$604,Data!$B$5:$B$604,B26)</f>
        <v>8320</v>
      </c>
      <c r="D26" s="18" t="n">
        <f aca="false">SUMIFS(Data!$G$5:$G$604,Data!$B$5:$B$604,B26)</f>
        <v>154</v>
      </c>
      <c r="E26" s="16" t="n">
        <f aca="false">SUMIFS(Data!$I$5:$I$604,Data!$B$5:$B$604,B26)</f>
        <v>41700</v>
      </c>
    </row>
    <row r="27" customFormat="false" ht="15" hidden="false" customHeight="false" outlineLevel="0" collapsed="false">
      <c r="B27" s="36" t="n">
        <f aca="false">EDATE($C$5,-2)</f>
        <v>46235</v>
      </c>
      <c r="C27" s="16" t="n">
        <f aca="false">SUMIFS(Data!$D$5:$D$604,Data!$B$5:$B$604,B27)</f>
        <v>8480</v>
      </c>
      <c r="D27" s="18" t="n">
        <f aca="false">SUMIFS(Data!$G$5:$G$604,Data!$B$5:$B$604,B27)</f>
        <v>164</v>
      </c>
      <c r="E27" s="16" t="n">
        <f aca="false">SUMIFS(Data!$I$5:$I$604,Data!$B$5:$B$604,B27)</f>
        <v>45100</v>
      </c>
    </row>
    <row r="28" customFormat="false" ht="15" hidden="false" customHeight="false" outlineLevel="0" collapsed="false">
      <c r="B28" s="36" t="n">
        <f aca="false">EDATE($C$5,-1)</f>
        <v>46266</v>
      </c>
      <c r="C28" s="16" t="n">
        <f aca="false">SUMIFS(Data!$D$5:$D$604,Data!$B$5:$B$604,B28)</f>
        <v>8640</v>
      </c>
      <c r="D28" s="18" t="n">
        <f aca="false">SUMIFS(Data!$G$5:$G$604,Data!$B$5:$B$604,B28)</f>
        <v>156</v>
      </c>
      <c r="E28" s="16" t="n">
        <f aca="false">SUMIFS(Data!$I$5:$I$604,Data!$B$5:$B$604,B28)</f>
        <v>44350</v>
      </c>
    </row>
    <row r="29" customFormat="false" ht="15" hidden="false" customHeight="false" outlineLevel="0" collapsed="false">
      <c r="B29" s="36" t="n">
        <f aca="false">EDATE($C$5,0)</f>
        <v>46296</v>
      </c>
      <c r="C29" s="16" t="n">
        <f aca="false">SUMIFS(Data!$D$5:$D$604,Data!$B$5:$B$604,B29)</f>
        <v>8800</v>
      </c>
      <c r="D29" s="18" t="n">
        <f aca="false">SUMIFS(Data!$G$5:$G$604,Data!$B$5:$B$604,B29)</f>
        <v>167</v>
      </c>
      <c r="E29" s="16" t="n">
        <f aca="false">SUMIFS(Data!$I$5:$I$604,Data!$B$5:$B$604,B29)</f>
        <v>42650</v>
      </c>
    </row>
    <row r="49" customFormat="false" ht="15" hidden="false" customHeight="false" outlineLevel="0" collapsed="false">
      <c r="B49" s="37" t="s">
        <v>53</v>
      </c>
    </row>
    <row r="50" customFormat="false" ht="36" hidden="false" customHeight="true" outlineLevel="0" collapsed="false">
      <c r="B50" s="38" t="s">
        <v>54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</row>
    <row r="52" customFormat="false" ht="15" hidden="false" customHeight="false" outlineLevel="0" collapsed="false">
      <c r="B52" s="37" t="s">
        <v>55</v>
      </c>
    </row>
    <row r="53" customFormat="false" ht="36" hidden="false" customHeight="true" outlineLevel="0" collapsed="false">
      <c r="B53" s="38" t="s">
        <v>56</v>
      </c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5" customFormat="false" ht="15" hidden="false" customHeight="false" outlineLevel="0" collapsed="false">
      <c r="B55" s="37" t="s">
        <v>57</v>
      </c>
    </row>
    <row r="56" customFormat="false" ht="36" hidden="false" customHeight="true" outlineLevel="0" collapsed="false">
      <c r="B56" s="38" t="s">
        <v>58</v>
      </c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</sheetData>
  <mergeCells count="3">
    <mergeCell ref="B50:N50"/>
    <mergeCell ref="B53:N53"/>
    <mergeCell ref="B56:N56"/>
  </mergeCells>
  <conditionalFormatting sqref="E10">
    <cfRule type="expression" priority="2" aboveAverage="0" equalAverage="0" bottom="0" percent="0" rank="0" text="" dxfId="0">
      <formula>AND(ISNUMBER(E10),E10&gt;0)</formula>
    </cfRule>
    <cfRule type="expression" priority="3" aboveAverage="0" equalAverage="0" bottom="0" percent="0" rank="0" text="" dxfId="1">
      <formula>AND(ISNUMBER(E10),E10&lt;0)</formula>
    </cfRule>
  </conditionalFormatting>
  <conditionalFormatting sqref="E12">
    <cfRule type="expression" priority="4" aboveAverage="0" equalAverage="0" bottom="0" percent="0" rank="0" text="" dxfId="0">
      <formula>AND(ISNUMBER(E12),E12&gt;0)</formula>
    </cfRule>
    <cfRule type="expression" priority="5" aboveAverage="0" equalAverage="0" bottom="0" percent="0" rank="0" text="" dxfId="1">
      <formula>AND(ISNUMBER(E12),E12&lt;0)</formula>
    </cfRule>
  </conditionalFormatting>
  <conditionalFormatting sqref="E14">
    <cfRule type="expression" priority="6" aboveAverage="0" equalAverage="0" bottom="0" percent="0" rank="0" text="" dxfId="0">
      <formula>AND(ISNUMBER(E14),E14&gt;0)</formula>
    </cfRule>
    <cfRule type="expression" priority="7" aboveAverage="0" equalAverage="0" bottom="0" percent="0" rank="0" text="" dxfId="1">
      <formula>AND(ISNUMBER(E14),E14&lt;0)</formula>
    </cfRule>
  </conditionalFormatting>
  <conditionalFormatting sqref="E15">
    <cfRule type="expression" priority="8" aboveAverage="0" equalAverage="0" bottom="0" percent="0" rank="0" text="" dxfId="0">
      <formula>AND(ISNUMBER(E15),E15&gt;0)</formula>
    </cfRule>
    <cfRule type="expression" priority="9" aboveAverage="0" equalAverage="0" bottom="0" percent="0" rank="0" text="" dxfId="1">
      <formula>AND(ISNUMBER(E15),E15&lt;0)</formula>
    </cfRule>
  </conditionalFormatting>
  <conditionalFormatting sqref="E16">
    <cfRule type="expression" priority="10" aboveAverage="0" equalAverage="0" bottom="0" percent="0" rank="0" text="" dxfId="0">
      <formula>AND(ISNUMBER(E16),E16&gt;0)</formula>
    </cfRule>
    <cfRule type="expression" priority="11" aboveAverage="0" equalAverage="0" bottom="0" percent="0" rank="0" text="" dxfId="1">
      <formula>AND(ISNUMBER(E16),E16&lt;0)</formula>
    </cfRule>
  </conditionalFormatting>
  <conditionalFormatting sqref="E17">
    <cfRule type="expression" priority="12" aboveAverage="0" equalAverage="0" bottom="0" percent="0" rank="0" text="" dxfId="0">
      <formula>AND(ISNUMBER(E17),E17&gt;0)</formula>
    </cfRule>
    <cfRule type="expression" priority="13" aboveAverage="0" equalAverage="0" bottom="0" percent="0" rank="0" text="" dxfId="1">
      <formula>AND(ISNUMBER(E17),E17&lt;0)</formula>
    </cfRule>
  </conditionalFormatting>
  <conditionalFormatting sqref="E11">
    <cfRule type="expression" priority="14" aboveAverage="0" equalAverage="0" bottom="0" percent="0" rank="0" text="" dxfId="0">
      <formula>AND(ISNUMBER(E11),E11&lt;0)</formula>
    </cfRule>
    <cfRule type="expression" priority="15" aboveAverage="0" equalAverage="0" bottom="0" percent="0" rank="0" text="" dxfId="1">
      <formula>AND(ISNUMBER(E11),E11&gt;0)</formula>
    </cfRule>
  </conditionalFormatting>
  <conditionalFormatting sqref="E13">
    <cfRule type="expression" priority="16" aboveAverage="0" equalAverage="0" bottom="0" percent="0" rank="0" text="" dxfId="0">
      <formula>AND(ISNUMBER(E13),E13&lt;0)</formula>
    </cfRule>
    <cfRule type="expression" priority="17" aboveAverage="0" equalAverage="0" bottom="0" percent="0" rank="0" text="" dxfId="1">
      <formula>AND(ISNUMBER(E13),E13&gt;0)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6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34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3"/>
    <col collapsed="false" customWidth="true" hidden="false" outlineLevel="0" max="10" min="10" style="0" width="30"/>
  </cols>
  <sheetData>
    <row r="2" customFormat="false" ht="24" hidden="false" customHeight="true" outlineLevel="0" collapsed="false">
      <c r="B2" s="10" t="s">
        <v>59</v>
      </c>
    </row>
    <row r="3" customFormat="false" ht="15" hidden="false" customHeight="false" outlineLevel="0" collapsed="false">
      <c r="B3" s="8" t="s">
        <v>60</v>
      </c>
    </row>
    <row r="4" customFormat="false" ht="31.5" hidden="false" customHeight="true" outlineLevel="0" collapsed="false">
      <c r="B4" s="14" t="s">
        <v>61</v>
      </c>
      <c r="C4" s="14" t="s">
        <v>26</v>
      </c>
      <c r="D4" s="14" t="s">
        <v>27</v>
      </c>
      <c r="E4" s="14" t="s">
        <v>62</v>
      </c>
      <c r="F4" s="14" t="s">
        <v>44</v>
      </c>
      <c r="G4" s="14" t="s">
        <v>28</v>
      </c>
      <c r="H4" s="14" t="s">
        <v>37</v>
      </c>
      <c r="I4" s="14" t="s">
        <v>31</v>
      </c>
      <c r="J4" s="14" t="s">
        <v>63</v>
      </c>
    </row>
    <row r="5" customFormat="false" ht="15" hidden="false" customHeight="false" outlineLevel="0" collapsed="false">
      <c r="B5" s="39" t="n">
        <v>46143</v>
      </c>
      <c r="C5" s="6" t="s">
        <v>34</v>
      </c>
      <c r="D5" s="40" t="n">
        <v>3000</v>
      </c>
      <c r="E5" s="41" t="n">
        <v>50167</v>
      </c>
      <c r="F5" s="41" t="n">
        <v>1767</v>
      </c>
      <c r="G5" s="41" t="n">
        <v>39</v>
      </c>
      <c r="H5" s="41" t="n">
        <v>9</v>
      </c>
      <c r="I5" s="40" t="n">
        <v>8100</v>
      </c>
      <c r="J5" s="6" t="s">
        <v>64</v>
      </c>
    </row>
    <row r="6" customFormat="false" ht="15" hidden="false" customHeight="false" outlineLevel="0" collapsed="false">
      <c r="B6" s="39" t="n">
        <v>46143</v>
      </c>
      <c r="C6" s="6" t="s">
        <v>35</v>
      </c>
      <c r="D6" s="40" t="n">
        <v>2500</v>
      </c>
      <c r="E6" s="41" t="n">
        <v>0</v>
      </c>
      <c r="F6" s="41" t="n">
        <v>0</v>
      </c>
      <c r="G6" s="41" t="n">
        <v>38</v>
      </c>
      <c r="H6" s="41" t="n">
        <v>12</v>
      </c>
      <c r="I6" s="40" t="n">
        <v>10200</v>
      </c>
      <c r="J6" s="6" t="s">
        <v>64</v>
      </c>
    </row>
    <row r="7" customFormat="false" ht="15" hidden="false" customHeight="false" outlineLevel="0" collapsed="false">
      <c r="B7" s="39" t="n">
        <v>46143</v>
      </c>
      <c r="C7" s="6" t="s">
        <v>38</v>
      </c>
      <c r="D7" s="40" t="n">
        <v>1500</v>
      </c>
      <c r="E7" s="41" t="n">
        <v>27224</v>
      </c>
      <c r="F7" s="41" t="n">
        <v>888</v>
      </c>
      <c r="G7" s="41" t="n">
        <v>15</v>
      </c>
      <c r="H7" s="41" t="n">
        <v>4</v>
      </c>
      <c r="I7" s="40" t="n">
        <v>4000</v>
      </c>
      <c r="J7" s="6" t="s">
        <v>64</v>
      </c>
    </row>
    <row r="8" customFormat="false" ht="15" hidden="false" customHeight="false" outlineLevel="0" collapsed="false">
      <c r="B8" s="39" t="n">
        <v>46143</v>
      </c>
      <c r="C8" s="6" t="s">
        <v>40</v>
      </c>
      <c r="D8" s="40" t="n">
        <v>500</v>
      </c>
      <c r="E8" s="41" t="n">
        <v>40381</v>
      </c>
      <c r="F8" s="41" t="n">
        <v>1278</v>
      </c>
      <c r="G8" s="41" t="n">
        <v>23</v>
      </c>
      <c r="H8" s="41" t="n">
        <v>7</v>
      </c>
      <c r="I8" s="40" t="n">
        <v>5600</v>
      </c>
      <c r="J8" s="6" t="s">
        <v>64</v>
      </c>
    </row>
    <row r="9" customFormat="false" ht="15" hidden="false" customHeight="false" outlineLevel="0" collapsed="false">
      <c r="B9" s="39" t="n">
        <v>46143</v>
      </c>
      <c r="C9" s="6" t="s">
        <v>36</v>
      </c>
      <c r="D9" s="40" t="n">
        <v>500</v>
      </c>
      <c r="E9" s="41" t="n">
        <v>61529</v>
      </c>
      <c r="F9" s="41" t="n">
        <v>762</v>
      </c>
      <c r="G9" s="41" t="n">
        <v>9</v>
      </c>
      <c r="H9" s="41" t="n">
        <v>1</v>
      </c>
      <c r="I9" s="40" t="n">
        <v>700</v>
      </c>
      <c r="J9" s="6" t="s">
        <v>64</v>
      </c>
    </row>
    <row r="10" customFormat="false" ht="15" hidden="false" customHeight="false" outlineLevel="0" collapsed="false">
      <c r="B10" s="39" t="n">
        <v>46174</v>
      </c>
      <c r="C10" s="6" t="s">
        <v>34</v>
      </c>
      <c r="D10" s="40" t="n">
        <v>3060</v>
      </c>
      <c r="E10" s="41" t="n">
        <v>60370</v>
      </c>
      <c r="F10" s="41" t="n">
        <v>1831</v>
      </c>
      <c r="G10" s="41" t="n">
        <v>44</v>
      </c>
      <c r="H10" s="41" t="n">
        <v>11</v>
      </c>
      <c r="I10" s="40" t="n">
        <v>9900</v>
      </c>
      <c r="J10" s="6" t="s">
        <v>64</v>
      </c>
    </row>
    <row r="11" customFormat="false" ht="15" hidden="false" customHeight="false" outlineLevel="0" collapsed="false">
      <c r="B11" s="39" t="n">
        <v>46174</v>
      </c>
      <c r="C11" s="6" t="s">
        <v>35</v>
      </c>
      <c r="D11" s="40" t="n">
        <v>2550</v>
      </c>
      <c r="E11" s="41" t="n">
        <v>0</v>
      </c>
      <c r="F11" s="41" t="n">
        <v>0</v>
      </c>
      <c r="G11" s="41" t="n">
        <v>43</v>
      </c>
      <c r="H11" s="41" t="n">
        <v>16</v>
      </c>
      <c r="I11" s="40" t="n">
        <v>13600</v>
      </c>
      <c r="J11" s="6" t="s">
        <v>64</v>
      </c>
    </row>
    <row r="12" customFormat="false" ht="15" hidden="false" customHeight="false" outlineLevel="0" collapsed="false">
      <c r="B12" s="39" t="n">
        <v>46174</v>
      </c>
      <c r="C12" s="6" t="s">
        <v>38</v>
      </c>
      <c r="D12" s="40" t="n">
        <v>1530</v>
      </c>
      <c r="E12" s="41" t="n">
        <v>29769</v>
      </c>
      <c r="F12" s="41" t="n">
        <v>969</v>
      </c>
      <c r="G12" s="41" t="n">
        <v>19</v>
      </c>
      <c r="H12" s="41" t="n">
        <v>6</v>
      </c>
      <c r="I12" s="40" t="n">
        <v>6000</v>
      </c>
      <c r="J12" s="6" t="s">
        <v>64</v>
      </c>
    </row>
    <row r="13" customFormat="false" ht="15" hidden="false" customHeight="false" outlineLevel="0" collapsed="false">
      <c r="B13" s="39" t="n">
        <v>46174</v>
      </c>
      <c r="C13" s="6" t="s">
        <v>40</v>
      </c>
      <c r="D13" s="40" t="n">
        <v>510</v>
      </c>
      <c r="E13" s="41" t="n">
        <v>43874</v>
      </c>
      <c r="F13" s="41" t="n">
        <v>1160</v>
      </c>
      <c r="G13" s="41" t="n">
        <v>23</v>
      </c>
      <c r="H13" s="41" t="n">
        <v>7</v>
      </c>
      <c r="I13" s="40" t="n">
        <v>5600</v>
      </c>
      <c r="J13" s="6" t="s">
        <v>64</v>
      </c>
    </row>
    <row r="14" customFormat="false" ht="15" hidden="false" customHeight="false" outlineLevel="0" collapsed="false">
      <c r="B14" s="39" t="n">
        <v>46174</v>
      </c>
      <c r="C14" s="6" t="s">
        <v>36</v>
      </c>
      <c r="D14" s="40" t="n">
        <v>510</v>
      </c>
      <c r="E14" s="41" t="n">
        <v>65894</v>
      </c>
      <c r="F14" s="41" t="n">
        <v>731</v>
      </c>
      <c r="G14" s="41" t="n">
        <v>9</v>
      </c>
      <c r="H14" s="41" t="n">
        <v>2</v>
      </c>
      <c r="I14" s="40" t="n">
        <v>1400</v>
      </c>
      <c r="J14" s="6" t="s">
        <v>64</v>
      </c>
    </row>
    <row r="15" customFormat="false" ht="15" hidden="false" customHeight="false" outlineLevel="0" collapsed="false">
      <c r="B15" s="39" t="n">
        <v>46204</v>
      </c>
      <c r="C15" s="6" t="s">
        <v>34</v>
      </c>
      <c r="D15" s="40" t="n">
        <v>3120</v>
      </c>
      <c r="E15" s="41" t="n">
        <v>57694</v>
      </c>
      <c r="F15" s="41" t="n">
        <v>2042</v>
      </c>
      <c r="G15" s="41" t="n">
        <v>46</v>
      </c>
      <c r="H15" s="41" t="n">
        <v>14</v>
      </c>
      <c r="I15" s="40" t="n">
        <v>12600</v>
      </c>
      <c r="J15" s="6" t="s">
        <v>64</v>
      </c>
    </row>
    <row r="16" customFormat="false" ht="15" hidden="false" customHeight="false" outlineLevel="0" collapsed="false">
      <c r="B16" s="39" t="n">
        <v>46204</v>
      </c>
      <c r="C16" s="6" t="s">
        <v>35</v>
      </c>
      <c r="D16" s="40" t="n">
        <v>2600</v>
      </c>
      <c r="E16" s="41" t="n">
        <v>0</v>
      </c>
      <c r="F16" s="41" t="n">
        <v>0</v>
      </c>
      <c r="G16" s="41" t="n">
        <v>49</v>
      </c>
      <c r="H16" s="41" t="n">
        <v>18</v>
      </c>
      <c r="I16" s="40" t="n">
        <v>15300</v>
      </c>
      <c r="J16" s="6" t="s">
        <v>64</v>
      </c>
    </row>
    <row r="17" customFormat="false" ht="15" hidden="false" customHeight="false" outlineLevel="0" collapsed="false">
      <c r="B17" s="39" t="n">
        <v>46204</v>
      </c>
      <c r="C17" s="6" t="s">
        <v>38</v>
      </c>
      <c r="D17" s="40" t="n">
        <v>1560</v>
      </c>
      <c r="E17" s="41" t="n">
        <v>35141</v>
      </c>
      <c r="F17" s="41" t="n">
        <v>965</v>
      </c>
      <c r="G17" s="41" t="n">
        <v>23</v>
      </c>
      <c r="H17" s="41" t="n">
        <v>6</v>
      </c>
      <c r="I17" s="40" t="n">
        <v>6000</v>
      </c>
      <c r="J17" s="6" t="s">
        <v>64</v>
      </c>
    </row>
    <row r="18" customFormat="false" ht="15" hidden="false" customHeight="false" outlineLevel="0" collapsed="false">
      <c r="B18" s="39" t="n">
        <v>46204</v>
      </c>
      <c r="C18" s="6" t="s">
        <v>40</v>
      </c>
      <c r="D18" s="40" t="n">
        <v>520</v>
      </c>
      <c r="E18" s="41" t="n">
        <v>45168</v>
      </c>
      <c r="F18" s="41" t="n">
        <v>1413</v>
      </c>
      <c r="G18" s="41" t="n">
        <v>26</v>
      </c>
      <c r="H18" s="41" t="n">
        <v>8</v>
      </c>
      <c r="I18" s="40" t="n">
        <v>6400</v>
      </c>
      <c r="J18" s="6" t="s">
        <v>64</v>
      </c>
    </row>
    <row r="19" customFormat="false" ht="15" hidden="false" customHeight="false" outlineLevel="0" collapsed="false">
      <c r="B19" s="39" t="n">
        <v>46204</v>
      </c>
      <c r="C19" s="6" t="s">
        <v>36</v>
      </c>
      <c r="D19" s="40" t="n">
        <v>520</v>
      </c>
      <c r="E19" s="41" t="n">
        <v>61006</v>
      </c>
      <c r="F19" s="41" t="n">
        <v>810</v>
      </c>
      <c r="G19" s="41" t="n">
        <v>10</v>
      </c>
      <c r="H19" s="41" t="n">
        <v>2</v>
      </c>
      <c r="I19" s="40" t="n">
        <v>1400</v>
      </c>
      <c r="J19" s="6" t="s">
        <v>64</v>
      </c>
    </row>
    <row r="20" customFormat="false" ht="15" hidden="false" customHeight="false" outlineLevel="0" collapsed="false">
      <c r="B20" s="39" t="n">
        <v>46235</v>
      </c>
      <c r="C20" s="6" t="s">
        <v>34</v>
      </c>
      <c r="D20" s="40" t="n">
        <v>3180</v>
      </c>
      <c r="E20" s="41" t="n">
        <v>65967</v>
      </c>
      <c r="F20" s="41" t="n">
        <v>2158</v>
      </c>
      <c r="G20" s="41" t="n">
        <v>47</v>
      </c>
      <c r="H20" s="41" t="n">
        <v>13</v>
      </c>
      <c r="I20" s="40" t="n">
        <v>11700</v>
      </c>
      <c r="J20" s="6" t="s">
        <v>64</v>
      </c>
    </row>
    <row r="21" customFormat="false" ht="15" hidden="false" customHeight="false" outlineLevel="0" collapsed="false">
      <c r="B21" s="39" t="n">
        <v>46235</v>
      </c>
      <c r="C21" s="6" t="s">
        <v>35</v>
      </c>
      <c r="D21" s="40" t="n">
        <v>2650</v>
      </c>
      <c r="E21" s="41" t="n">
        <v>0</v>
      </c>
      <c r="F21" s="41" t="n">
        <v>0</v>
      </c>
      <c r="G21" s="41" t="n">
        <v>57</v>
      </c>
      <c r="H21" s="41" t="n">
        <v>22</v>
      </c>
      <c r="I21" s="40" t="n">
        <v>18700</v>
      </c>
      <c r="J21" s="6" t="s">
        <v>64</v>
      </c>
    </row>
    <row r="22" customFormat="false" ht="15" hidden="false" customHeight="false" outlineLevel="0" collapsed="false">
      <c r="B22" s="39" t="n">
        <v>46235</v>
      </c>
      <c r="C22" s="6" t="s">
        <v>38</v>
      </c>
      <c r="D22" s="40" t="n">
        <v>1590</v>
      </c>
      <c r="E22" s="41" t="n">
        <v>35216</v>
      </c>
      <c r="F22" s="41" t="n">
        <v>1096</v>
      </c>
      <c r="G22" s="41" t="n">
        <v>18</v>
      </c>
      <c r="H22" s="41" t="n">
        <v>6</v>
      </c>
      <c r="I22" s="40" t="n">
        <v>6000</v>
      </c>
      <c r="J22" s="6" t="s">
        <v>64</v>
      </c>
    </row>
    <row r="23" customFormat="false" ht="15" hidden="false" customHeight="false" outlineLevel="0" collapsed="false">
      <c r="B23" s="39" t="n">
        <v>46235</v>
      </c>
      <c r="C23" s="6" t="s">
        <v>40</v>
      </c>
      <c r="D23" s="40" t="n">
        <v>530</v>
      </c>
      <c r="E23" s="41" t="n">
        <v>49803</v>
      </c>
      <c r="F23" s="41" t="n">
        <v>1555</v>
      </c>
      <c r="G23" s="41" t="n">
        <v>33</v>
      </c>
      <c r="H23" s="41" t="n">
        <v>10</v>
      </c>
      <c r="I23" s="40" t="n">
        <v>8000</v>
      </c>
      <c r="J23" s="6" t="s">
        <v>64</v>
      </c>
    </row>
    <row r="24" customFormat="false" ht="15" hidden="false" customHeight="false" outlineLevel="0" collapsed="false">
      <c r="B24" s="39" t="n">
        <v>46235</v>
      </c>
      <c r="C24" s="6" t="s">
        <v>36</v>
      </c>
      <c r="D24" s="40" t="n">
        <v>530</v>
      </c>
      <c r="E24" s="41" t="n">
        <v>69182</v>
      </c>
      <c r="F24" s="41" t="n">
        <v>853</v>
      </c>
      <c r="G24" s="41" t="n">
        <v>9</v>
      </c>
      <c r="H24" s="41" t="n">
        <v>1</v>
      </c>
      <c r="I24" s="40" t="n">
        <v>700</v>
      </c>
      <c r="J24" s="6" t="s">
        <v>64</v>
      </c>
    </row>
    <row r="25" customFormat="false" ht="15" hidden="false" customHeight="false" outlineLevel="0" collapsed="false">
      <c r="B25" s="39" t="n">
        <v>46266</v>
      </c>
      <c r="C25" s="6" t="s">
        <v>34</v>
      </c>
      <c r="D25" s="40" t="n">
        <v>3240</v>
      </c>
      <c r="E25" s="41" t="n">
        <v>60199</v>
      </c>
      <c r="F25" s="41" t="n">
        <v>2175</v>
      </c>
      <c r="G25" s="41" t="n">
        <v>40</v>
      </c>
      <c r="H25" s="41" t="n">
        <v>12</v>
      </c>
      <c r="I25" s="40" t="n">
        <v>10800</v>
      </c>
      <c r="J25" s="6" t="s">
        <v>64</v>
      </c>
    </row>
    <row r="26" customFormat="false" ht="15" hidden="false" customHeight="false" outlineLevel="0" collapsed="false">
      <c r="B26" s="39" t="n">
        <v>46266</v>
      </c>
      <c r="C26" s="6" t="s">
        <v>35</v>
      </c>
      <c r="D26" s="40" t="n">
        <v>2700</v>
      </c>
      <c r="E26" s="41" t="n">
        <v>0</v>
      </c>
      <c r="F26" s="41" t="n">
        <v>0</v>
      </c>
      <c r="G26" s="41" t="n">
        <v>52</v>
      </c>
      <c r="H26" s="41" t="n">
        <v>19</v>
      </c>
      <c r="I26" s="40" t="n">
        <v>16150</v>
      </c>
      <c r="J26" s="6" t="s">
        <v>64</v>
      </c>
    </row>
    <row r="27" customFormat="false" ht="15" hidden="false" customHeight="false" outlineLevel="0" collapsed="false">
      <c r="B27" s="39" t="n">
        <v>46266</v>
      </c>
      <c r="C27" s="6" t="s">
        <v>38</v>
      </c>
      <c r="D27" s="40" t="n">
        <v>1620</v>
      </c>
      <c r="E27" s="41" t="n">
        <v>34079</v>
      </c>
      <c r="F27" s="41" t="n">
        <v>1104</v>
      </c>
      <c r="G27" s="41" t="n">
        <v>22</v>
      </c>
      <c r="H27" s="41" t="n">
        <v>8</v>
      </c>
      <c r="I27" s="40" t="n">
        <v>8000</v>
      </c>
      <c r="J27" s="6" t="s">
        <v>64</v>
      </c>
    </row>
    <row r="28" customFormat="false" ht="15" hidden="false" customHeight="false" outlineLevel="0" collapsed="false">
      <c r="B28" s="39" t="n">
        <v>46266</v>
      </c>
      <c r="C28" s="6" t="s">
        <v>40</v>
      </c>
      <c r="D28" s="40" t="n">
        <v>540</v>
      </c>
      <c r="E28" s="41" t="n">
        <v>54086</v>
      </c>
      <c r="F28" s="41" t="n">
        <v>1596</v>
      </c>
      <c r="G28" s="41" t="n">
        <v>30</v>
      </c>
      <c r="H28" s="41" t="n">
        <v>10</v>
      </c>
      <c r="I28" s="40" t="n">
        <v>8000</v>
      </c>
      <c r="J28" s="6" t="s">
        <v>64</v>
      </c>
    </row>
    <row r="29" customFormat="false" ht="15" hidden="false" customHeight="false" outlineLevel="0" collapsed="false">
      <c r="B29" s="39" t="n">
        <v>46266</v>
      </c>
      <c r="C29" s="6" t="s">
        <v>36</v>
      </c>
      <c r="D29" s="40" t="n">
        <v>540</v>
      </c>
      <c r="E29" s="41" t="n">
        <v>72298</v>
      </c>
      <c r="F29" s="41" t="n">
        <v>934</v>
      </c>
      <c r="G29" s="41" t="n">
        <v>12</v>
      </c>
      <c r="H29" s="41" t="n">
        <v>2</v>
      </c>
      <c r="I29" s="40" t="n">
        <v>1400</v>
      </c>
      <c r="J29" s="6" t="s">
        <v>64</v>
      </c>
    </row>
    <row r="30" customFormat="false" ht="15" hidden="false" customHeight="false" outlineLevel="0" collapsed="false">
      <c r="B30" s="39" t="n">
        <v>46296</v>
      </c>
      <c r="C30" s="6" t="s">
        <v>34</v>
      </c>
      <c r="D30" s="40" t="n">
        <v>3300</v>
      </c>
      <c r="E30" s="41" t="n">
        <v>63222</v>
      </c>
      <c r="F30" s="41" t="n">
        <v>2337</v>
      </c>
      <c r="G30" s="41" t="n">
        <v>45</v>
      </c>
      <c r="H30" s="41" t="n">
        <v>12</v>
      </c>
      <c r="I30" s="40" t="n">
        <v>10800</v>
      </c>
      <c r="J30" s="6" t="s">
        <v>64</v>
      </c>
    </row>
    <row r="31" customFormat="false" ht="15" hidden="false" customHeight="false" outlineLevel="0" collapsed="false">
      <c r="B31" s="39" t="n">
        <v>46296</v>
      </c>
      <c r="C31" s="6" t="s">
        <v>35</v>
      </c>
      <c r="D31" s="40" t="n">
        <v>2750</v>
      </c>
      <c r="E31" s="41" t="n">
        <v>0</v>
      </c>
      <c r="F31" s="41" t="n">
        <v>0</v>
      </c>
      <c r="G31" s="41" t="n">
        <v>48</v>
      </c>
      <c r="H31" s="41" t="n">
        <v>15</v>
      </c>
      <c r="I31" s="40" t="n">
        <v>12750</v>
      </c>
      <c r="J31" s="6" t="s">
        <v>64</v>
      </c>
    </row>
    <row r="32" customFormat="false" ht="15" hidden="false" customHeight="false" outlineLevel="0" collapsed="false">
      <c r="B32" s="39" t="n">
        <v>46296</v>
      </c>
      <c r="C32" s="6" t="s">
        <v>38</v>
      </c>
      <c r="D32" s="40" t="n">
        <v>1650</v>
      </c>
      <c r="E32" s="41" t="n">
        <v>37980</v>
      </c>
      <c r="F32" s="41" t="n">
        <v>1185</v>
      </c>
      <c r="G32" s="41" t="n">
        <v>26</v>
      </c>
      <c r="H32" s="41" t="n">
        <v>9</v>
      </c>
      <c r="I32" s="40" t="n">
        <v>9000</v>
      </c>
      <c r="J32" s="6" t="s">
        <v>64</v>
      </c>
    </row>
    <row r="33" customFormat="false" ht="15" hidden="false" customHeight="false" outlineLevel="0" collapsed="false">
      <c r="B33" s="39" t="n">
        <v>46296</v>
      </c>
      <c r="C33" s="6" t="s">
        <v>40</v>
      </c>
      <c r="D33" s="40" t="n">
        <v>550</v>
      </c>
      <c r="E33" s="41" t="n">
        <v>53465</v>
      </c>
      <c r="F33" s="41" t="n">
        <v>1596</v>
      </c>
      <c r="G33" s="41" t="n">
        <v>35</v>
      </c>
      <c r="H33" s="41" t="n">
        <v>10</v>
      </c>
      <c r="I33" s="40" t="n">
        <v>8000</v>
      </c>
      <c r="J33" s="6" t="s">
        <v>64</v>
      </c>
    </row>
    <row r="34" customFormat="false" ht="15" hidden="false" customHeight="false" outlineLevel="0" collapsed="false">
      <c r="B34" s="39" t="n">
        <v>46296</v>
      </c>
      <c r="C34" s="6" t="s">
        <v>36</v>
      </c>
      <c r="D34" s="40" t="n">
        <v>550</v>
      </c>
      <c r="E34" s="41" t="n">
        <v>84232</v>
      </c>
      <c r="F34" s="41" t="n">
        <v>960</v>
      </c>
      <c r="G34" s="41" t="n">
        <v>13</v>
      </c>
      <c r="H34" s="41" t="n">
        <v>3</v>
      </c>
      <c r="I34" s="40" t="n">
        <v>2100</v>
      </c>
      <c r="J34" s="6" t="s">
        <v>64</v>
      </c>
    </row>
    <row r="35" customFormat="false" ht="15" hidden="false" customHeight="false" outlineLevel="0" collapsed="false">
      <c r="B35" s="39"/>
      <c r="C35" s="6"/>
      <c r="D35" s="40"/>
      <c r="E35" s="41"/>
      <c r="F35" s="41"/>
      <c r="G35" s="41"/>
      <c r="H35" s="41"/>
      <c r="I35" s="40"/>
      <c r="J35" s="6"/>
    </row>
    <row r="36" customFormat="false" ht="15" hidden="false" customHeight="false" outlineLevel="0" collapsed="false">
      <c r="B36" s="39"/>
      <c r="C36" s="6"/>
      <c r="D36" s="40"/>
      <c r="E36" s="41"/>
      <c r="F36" s="41"/>
      <c r="G36" s="41"/>
      <c r="H36" s="41"/>
      <c r="I36" s="40"/>
      <c r="J36" s="6"/>
    </row>
    <row r="37" customFormat="false" ht="15" hidden="false" customHeight="false" outlineLevel="0" collapsed="false">
      <c r="B37" s="39"/>
      <c r="C37" s="6"/>
      <c r="D37" s="40"/>
      <c r="E37" s="41"/>
      <c r="F37" s="41"/>
      <c r="G37" s="41"/>
      <c r="H37" s="41"/>
      <c r="I37" s="40"/>
      <c r="J37" s="6"/>
    </row>
    <row r="38" customFormat="false" ht="15" hidden="false" customHeight="false" outlineLevel="0" collapsed="false">
      <c r="B38" s="39"/>
      <c r="C38" s="6"/>
      <c r="D38" s="40"/>
      <c r="E38" s="41"/>
      <c r="F38" s="41"/>
      <c r="G38" s="41"/>
      <c r="H38" s="41"/>
      <c r="I38" s="40"/>
      <c r="J38" s="6"/>
    </row>
    <row r="39" customFormat="false" ht="15" hidden="false" customHeight="false" outlineLevel="0" collapsed="false">
      <c r="B39" s="39"/>
      <c r="C39" s="6"/>
      <c r="D39" s="40"/>
      <c r="E39" s="41"/>
      <c r="F39" s="41"/>
      <c r="G39" s="41"/>
      <c r="H39" s="41"/>
      <c r="I39" s="40"/>
      <c r="J39" s="6"/>
    </row>
    <row r="40" customFormat="false" ht="15" hidden="false" customHeight="false" outlineLevel="0" collapsed="false">
      <c r="B40" s="39"/>
      <c r="C40" s="6"/>
      <c r="D40" s="40"/>
      <c r="E40" s="41"/>
      <c r="F40" s="41"/>
      <c r="G40" s="41"/>
      <c r="H40" s="41"/>
      <c r="I40" s="40"/>
      <c r="J40" s="6"/>
    </row>
    <row r="41" customFormat="false" ht="15" hidden="false" customHeight="false" outlineLevel="0" collapsed="false">
      <c r="B41" s="39"/>
      <c r="C41" s="6"/>
      <c r="D41" s="40"/>
      <c r="E41" s="41"/>
      <c r="F41" s="41"/>
      <c r="G41" s="41"/>
      <c r="H41" s="41"/>
      <c r="I41" s="40"/>
      <c r="J41" s="6"/>
    </row>
    <row r="42" customFormat="false" ht="15" hidden="false" customHeight="false" outlineLevel="0" collapsed="false">
      <c r="B42" s="39"/>
      <c r="C42" s="6"/>
      <c r="D42" s="40"/>
      <c r="E42" s="41"/>
      <c r="F42" s="41"/>
      <c r="G42" s="41"/>
      <c r="H42" s="41"/>
      <c r="I42" s="40"/>
      <c r="J42" s="6"/>
    </row>
    <row r="43" customFormat="false" ht="15" hidden="false" customHeight="false" outlineLevel="0" collapsed="false">
      <c r="B43" s="39"/>
      <c r="C43" s="6"/>
      <c r="D43" s="40"/>
      <c r="E43" s="41"/>
      <c r="F43" s="41"/>
      <c r="G43" s="41"/>
      <c r="H43" s="41"/>
      <c r="I43" s="40"/>
      <c r="J43" s="6"/>
    </row>
    <row r="44" customFormat="false" ht="15" hidden="false" customHeight="false" outlineLevel="0" collapsed="false">
      <c r="B44" s="39"/>
      <c r="C44" s="6"/>
      <c r="D44" s="40"/>
      <c r="E44" s="41"/>
      <c r="F44" s="41"/>
      <c r="G44" s="41"/>
      <c r="H44" s="41"/>
      <c r="I44" s="40"/>
      <c r="J44" s="6"/>
    </row>
    <row r="45" customFormat="false" ht="15" hidden="false" customHeight="false" outlineLevel="0" collapsed="false">
      <c r="B45" s="39"/>
      <c r="C45" s="6"/>
      <c r="D45" s="40"/>
      <c r="E45" s="41"/>
      <c r="F45" s="41"/>
      <c r="G45" s="41"/>
      <c r="H45" s="41"/>
      <c r="I45" s="40"/>
      <c r="J45" s="6"/>
    </row>
    <row r="46" customFormat="false" ht="15" hidden="false" customHeight="false" outlineLevel="0" collapsed="false">
      <c r="B46" s="39"/>
      <c r="C46" s="6"/>
      <c r="D46" s="40"/>
      <c r="E46" s="41"/>
      <c r="F46" s="41"/>
      <c r="G46" s="41"/>
      <c r="H46" s="41"/>
      <c r="I46" s="40"/>
      <c r="J46" s="6"/>
    </row>
    <row r="47" customFormat="false" ht="15" hidden="false" customHeight="false" outlineLevel="0" collapsed="false">
      <c r="B47" s="39"/>
      <c r="C47" s="6"/>
      <c r="D47" s="40"/>
      <c r="E47" s="41"/>
      <c r="F47" s="41"/>
      <c r="G47" s="41"/>
      <c r="H47" s="41"/>
      <c r="I47" s="40"/>
      <c r="J47" s="6"/>
    </row>
    <row r="48" customFormat="false" ht="15" hidden="false" customHeight="false" outlineLevel="0" collapsed="false">
      <c r="B48" s="39"/>
      <c r="C48" s="6"/>
      <c r="D48" s="40"/>
      <c r="E48" s="41"/>
      <c r="F48" s="41"/>
      <c r="G48" s="41"/>
      <c r="H48" s="41"/>
      <c r="I48" s="40"/>
      <c r="J48" s="6"/>
    </row>
    <row r="49" customFormat="false" ht="15" hidden="false" customHeight="false" outlineLevel="0" collapsed="false">
      <c r="B49" s="39"/>
      <c r="C49" s="6"/>
      <c r="D49" s="40"/>
      <c r="E49" s="41"/>
      <c r="F49" s="41"/>
      <c r="G49" s="41"/>
      <c r="H49" s="41"/>
      <c r="I49" s="40"/>
      <c r="J49" s="6"/>
    </row>
    <row r="50" customFormat="false" ht="15" hidden="false" customHeight="false" outlineLevel="0" collapsed="false">
      <c r="B50" s="39"/>
      <c r="C50" s="6"/>
      <c r="D50" s="40"/>
      <c r="E50" s="41"/>
      <c r="F50" s="41"/>
      <c r="G50" s="41"/>
      <c r="H50" s="41"/>
      <c r="I50" s="40"/>
      <c r="J50" s="6"/>
    </row>
    <row r="51" customFormat="false" ht="15" hidden="false" customHeight="false" outlineLevel="0" collapsed="false">
      <c r="B51" s="39"/>
      <c r="C51" s="6"/>
      <c r="D51" s="40"/>
      <c r="E51" s="41"/>
      <c r="F51" s="41"/>
      <c r="G51" s="41"/>
      <c r="H51" s="41"/>
      <c r="I51" s="40"/>
      <c r="J51" s="6"/>
    </row>
    <row r="52" customFormat="false" ht="15" hidden="false" customHeight="false" outlineLevel="0" collapsed="false">
      <c r="B52" s="39"/>
      <c r="C52" s="6"/>
      <c r="D52" s="40"/>
      <c r="E52" s="41"/>
      <c r="F52" s="41"/>
      <c r="G52" s="41"/>
      <c r="H52" s="41"/>
      <c r="I52" s="40"/>
      <c r="J52" s="6"/>
    </row>
    <row r="53" customFormat="false" ht="15" hidden="false" customHeight="false" outlineLevel="0" collapsed="false">
      <c r="B53" s="39"/>
      <c r="C53" s="6"/>
      <c r="D53" s="40"/>
      <c r="E53" s="41"/>
      <c r="F53" s="41"/>
      <c r="G53" s="41"/>
      <c r="H53" s="41"/>
      <c r="I53" s="40"/>
      <c r="J53" s="6"/>
    </row>
    <row r="54" customFormat="false" ht="15" hidden="false" customHeight="false" outlineLevel="0" collapsed="false">
      <c r="B54" s="39"/>
      <c r="C54" s="6"/>
      <c r="D54" s="40"/>
      <c r="E54" s="41"/>
      <c r="F54" s="41"/>
      <c r="G54" s="41"/>
      <c r="H54" s="41"/>
      <c r="I54" s="40"/>
      <c r="J54" s="6"/>
    </row>
    <row r="55" customFormat="false" ht="15" hidden="false" customHeight="false" outlineLevel="0" collapsed="false">
      <c r="B55" s="39"/>
      <c r="C55" s="6"/>
      <c r="D55" s="40"/>
      <c r="E55" s="41"/>
      <c r="F55" s="41"/>
      <c r="G55" s="41"/>
      <c r="H55" s="41"/>
      <c r="I55" s="40"/>
      <c r="J55" s="6"/>
    </row>
    <row r="56" customFormat="false" ht="15" hidden="false" customHeight="false" outlineLevel="0" collapsed="false">
      <c r="B56" s="39"/>
      <c r="C56" s="6"/>
      <c r="D56" s="40"/>
      <c r="E56" s="41"/>
      <c r="F56" s="41"/>
      <c r="G56" s="41"/>
      <c r="H56" s="41"/>
      <c r="I56" s="40"/>
      <c r="J56" s="6"/>
    </row>
    <row r="57" customFormat="false" ht="15" hidden="false" customHeight="false" outlineLevel="0" collapsed="false">
      <c r="B57" s="39"/>
      <c r="C57" s="6"/>
      <c r="D57" s="40"/>
      <c r="E57" s="41"/>
      <c r="F57" s="41"/>
      <c r="G57" s="41"/>
      <c r="H57" s="41"/>
      <c r="I57" s="40"/>
      <c r="J57" s="6"/>
    </row>
    <row r="58" customFormat="false" ht="15" hidden="false" customHeight="false" outlineLevel="0" collapsed="false">
      <c r="B58" s="39"/>
      <c r="C58" s="6"/>
      <c r="D58" s="40"/>
      <c r="E58" s="41"/>
      <c r="F58" s="41"/>
      <c r="G58" s="41"/>
      <c r="H58" s="41"/>
      <c r="I58" s="40"/>
      <c r="J58" s="6"/>
    </row>
    <row r="59" customFormat="false" ht="15" hidden="false" customHeight="false" outlineLevel="0" collapsed="false">
      <c r="B59" s="39"/>
      <c r="C59" s="6"/>
      <c r="D59" s="40"/>
      <c r="E59" s="41"/>
      <c r="F59" s="41"/>
      <c r="G59" s="41"/>
      <c r="H59" s="41"/>
      <c r="I59" s="40"/>
      <c r="J59" s="6"/>
    </row>
    <row r="60" customFormat="false" ht="15" hidden="false" customHeight="false" outlineLevel="0" collapsed="false">
      <c r="B60" s="39"/>
      <c r="C60" s="6"/>
      <c r="D60" s="40"/>
      <c r="E60" s="41"/>
      <c r="F60" s="41"/>
      <c r="G60" s="41"/>
      <c r="H60" s="41"/>
      <c r="I60" s="40"/>
      <c r="J60" s="6"/>
    </row>
    <row r="61" customFormat="false" ht="15" hidden="false" customHeight="false" outlineLevel="0" collapsed="false">
      <c r="B61" s="39"/>
      <c r="C61" s="6"/>
      <c r="D61" s="40"/>
      <c r="E61" s="41"/>
      <c r="F61" s="41"/>
      <c r="G61" s="41"/>
      <c r="H61" s="41"/>
      <c r="I61" s="40"/>
      <c r="J61" s="6"/>
    </row>
    <row r="62" customFormat="false" ht="15" hidden="false" customHeight="false" outlineLevel="0" collapsed="false">
      <c r="B62" s="39"/>
      <c r="C62" s="6"/>
      <c r="D62" s="40"/>
      <c r="E62" s="41"/>
      <c r="F62" s="41"/>
      <c r="G62" s="41"/>
      <c r="H62" s="41"/>
      <c r="I62" s="40"/>
      <c r="J62" s="6"/>
    </row>
    <row r="63" customFormat="false" ht="15" hidden="false" customHeight="false" outlineLevel="0" collapsed="false">
      <c r="B63" s="39"/>
      <c r="C63" s="6"/>
      <c r="D63" s="40"/>
      <c r="E63" s="41"/>
      <c r="F63" s="41"/>
      <c r="G63" s="41"/>
      <c r="H63" s="41"/>
      <c r="I63" s="40"/>
      <c r="J63" s="6"/>
    </row>
    <row r="64" customFormat="false" ht="15" hidden="false" customHeight="false" outlineLevel="0" collapsed="false">
      <c r="B64" s="39"/>
      <c r="C64" s="6"/>
      <c r="D64" s="40"/>
      <c r="E64" s="41"/>
      <c r="F64" s="41"/>
      <c r="G64" s="41"/>
      <c r="H64" s="41"/>
      <c r="I64" s="40"/>
      <c r="J64" s="6"/>
    </row>
    <row r="65" customFormat="false" ht="15" hidden="false" customHeight="false" outlineLevel="0" collapsed="false">
      <c r="B65" s="39"/>
      <c r="C65" s="6"/>
      <c r="D65" s="40"/>
      <c r="E65" s="41"/>
      <c r="F65" s="41"/>
      <c r="G65" s="41"/>
      <c r="H65" s="41"/>
      <c r="I65" s="40"/>
      <c r="J65" s="6"/>
    </row>
    <row r="66" customFormat="false" ht="15" hidden="false" customHeight="false" outlineLevel="0" collapsed="false">
      <c r="B66" s="39"/>
      <c r="C66" s="6"/>
      <c r="D66" s="40"/>
      <c r="E66" s="41"/>
      <c r="F66" s="41"/>
      <c r="G66" s="41"/>
      <c r="H66" s="41"/>
      <c r="I66" s="40"/>
      <c r="J66" s="6"/>
    </row>
    <row r="67" customFormat="false" ht="15" hidden="false" customHeight="false" outlineLevel="0" collapsed="false">
      <c r="B67" s="39"/>
      <c r="C67" s="6"/>
      <c r="D67" s="40"/>
      <c r="E67" s="41"/>
      <c r="F67" s="41"/>
      <c r="G67" s="41"/>
      <c r="H67" s="41"/>
      <c r="I67" s="40"/>
      <c r="J67" s="6"/>
    </row>
    <row r="68" customFormat="false" ht="15" hidden="false" customHeight="false" outlineLevel="0" collapsed="false">
      <c r="B68" s="39"/>
      <c r="C68" s="6"/>
      <c r="D68" s="40"/>
      <c r="E68" s="41"/>
      <c r="F68" s="41"/>
      <c r="G68" s="41"/>
      <c r="H68" s="41"/>
      <c r="I68" s="40"/>
      <c r="J68" s="6"/>
    </row>
    <row r="69" customFormat="false" ht="15" hidden="false" customHeight="false" outlineLevel="0" collapsed="false">
      <c r="B69" s="39"/>
      <c r="C69" s="6"/>
      <c r="D69" s="40"/>
      <c r="E69" s="41"/>
      <c r="F69" s="41"/>
      <c r="G69" s="41"/>
      <c r="H69" s="41"/>
      <c r="I69" s="40"/>
      <c r="J69" s="6"/>
    </row>
    <row r="70" customFormat="false" ht="15" hidden="false" customHeight="false" outlineLevel="0" collapsed="false">
      <c r="B70" s="39"/>
      <c r="C70" s="6"/>
      <c r="D70" s="40"/>
      <c r="E70" s="41"/>
      <c r="F70" s="41"/>
      <c r="G70" s="41"/>
      <c r="H70" s="41"/>
      <c r="I70" s="40"/>
      <c r="J70" s="6"/>
    </row>
    <row r="71" customFormat="false" ht="15" hidden="false" customHeight="false" outlineLevel="0" collapsed="false">
      <c r="B71" s="39"/>
      <c r="C71" s="6"/>
      <c r="D71" s="40"/>
      <c r="E71" s="41"/>
      <c r="F71" s="41"/>
      <c r="G71" s="41"/>
      <c r="H71" s="41"/>
      <c r="I71" s="40"/>
      <c r="J71" s="6"/>
    </row>
    <row r="72" customFormat="false" ht="15" hidden="false" customHeight="false" outlineLevel="0" collapsed="false">
      <c r="B72" s="39"/>
      <c r="C72" s="6"/>
      <c r="D72" s="40"/>
      <c r="E72" s="41"/>
      <c r="F72" s="41"/>
      <c r="G72" s="41"/>
      <c r="H72" s="41"/>
      <c r="I72" s="40"/>
      <c r="J72" s="6"/>
    </row>
    <row r="73" customFormat="false" ht="15" hidden="false" customHeight="false" outlineLevel="0" collapsed="false">
      <c r="B73" s="39"/>
      <c r="C73" s="6"/>
      <c r="D73" s="40"/>
      <c r="E73" s="41"/>
      <c r="F73" s="41"/>
      <c r="G73" s="41"/>
      <c r="H73" s="41"/>
      <c r="I73" s="40"/>
      <c r="J73" s="6"/>
    </row>
    <row r="74" customFormat="false" ht="15" hidden="false" customHeight="false" outlineLevel="0" collapsed="false">
      <c r="B74" s="39"/>
      <c r="C74" s="6"/>
      <c r="D74" s="40"/>
      <c r="E74" s="41"/>
      <c r="F74" s="41"/>
      <c r="G74" s="41"/>
      <c r="H74" s="41"/>
      <c r="I74" s="40"/>
      <c r="J74" s="6"/>
    </row>
    <row r="75" customFormat="false" ht="15" hidden="false" customHeight="false" outlineLevel="0" collapsed="false">
      <c r="B75" s="39"/>
      <c r="C75" s="6"/>
      <c r="D75" s="40"/>
      <c r="E75" s="41"/>
      <c r="F75" s="41"/>
      <c r="G75" s="41"/>
      <c r="H75" s="41"/>
      <c r="I75" s="40"/>
      <c r="J75" s="6"/>
    </row>
    <row r="76" customFormat="false" ht="15" hidden="false" customHeight="false" outlineLevel="0" collapsed="false">
      <c r="B76" s="39"/>
      <c r="C76" s="6"/>
      <c r="D76" s="40"/>
      <c r="E76" s="41"/>
      <c r="F76" s="41"/>
      <c r="G76" s="41"/>
      <c r="H76" s="41"/>
      <c r="I76" s="40"/>
      <c r="J76" s="6"/>
    </row>
    <row r="77" customFormat="false" ht="15" hidden="false" customHeight="false" outlineLevel="0" collapsed="false">
      <c r="B77" s="39"/>
      <c r="C77" s="6"/>
      <c r="D77" s="40"/>
      <c r="E77" s="41"/>
      <c r="F77" s="41"/>
      <c r="G77" s="41"/>
      <c r="H77" s="41"/>
      <c r="I77" s="40"/>
      <c r="J77" s="6"/>
    </row>
    <row r="78" customFormat="false" ht="15" hidden="false" customHeight="false" outlineLevel="0" collapsed="false">
      <c r="B78" s="39"/>
      <c r="C78" s="6"/>
      <c r="D78" s="40"/>
      <c r="E78" s="41"/>
      <c r="F78" s="41"/>
      <c r="G78" s="41"/>
      <c r="H78" s="41"/>
      <c r="I78" s="40"/>
      <c r="J78" s="6"/>
    </row>
    <row r="79" customFormat="false" ht="15" hidden="false" customHeight="false" outlineLevel="0" collapsed="false">
      <c r="B79" s="39"/>
      <c r="C79" s="6"/>
      <c r="D79" s="40"/>
      <c r="E79" s="41"/>
      <c r="F79" s="41"/>
      <c r="G79" s="41"/>
      <c r="H79" s="41"/>
      <c r="I79" s="40"/>
      <c r="J79" s="6"/>
    </row>
    <row r="80" customFormat="false" ht="15" hidden="false" customHeight="false" outlineLevel="0" collapsed="false">
      <c r="B80" s="39"/>
      <c r="C80" s="6"/>
      <c r="D80" s="40"/>
      <c r="E80" s="41"/>
      <c r="F80" s="41"/>
      <c r="G80" s="41"/>
      <c r="H80" s="41"/>
      <c r="I80" s="40"/>
      <c r="J80" s="6"/>
    </row>
    <row r="81" customFormat="false" ht="15" hidden="false" customHeight="false" outlineLevel="0" collapsed="false">
      <c r="B81" s="39"/>
      <c r="C81" s="6"/>
      <c r="D81" s="40"/>
      <c r="E81" s="41"/>
      <c r="F81" s="41"/>
      <c r="G81" s="41"/>
      <c r="H81" s="41"/>
      <c r="I81" s="40"/>
      <c r="J81" s="6"/>
    </row>
    <row r="82" customFormat="false" ht="15" hidden="false" customHeight="false" outlineLevel="0" collapsed="false">
      <c r="B82" s="39"/>
      <c r="C82" s="6"/>
      <c r="D82" s="40"/>
      <c r="E82" s="41"/>
      <c r="F82" s="41"/>
      <c r="G82" s="41"/>
      <c r="H82" s="41"/>
      <c r="I82" s="40"/>
      <c r="J82" s="6"/>
    </row>
    <row r="83" customFormat="false" ht="15" hidden="false" customHeight="false" outlineLevel="0" collapsed="false">
      <c r="B83" s="39"/>
      <c r="C83" s="6"/>
      <c r="D83" s="40"/>
      <c r="E83" s="41"/>
      <c r="F83" s="41"/>
      <c r="G83" s="41"/>
      <c r="H83" s="41"/>
      <c r="I83" s="40"/>
      <c r="J83" s="6"/>
    </row>
    <row r="84" customFormat="false" ht="15" hidden="false" customHeight="false" outlineLevel="0" collapsed="false">
      <c r="B84" s="39"/>
      <c r="C84" s="6"/>
      <c r="D84" s="40"/>
      <c r="E84" s="41"/>
      <c r="F84" s="41"/>
      <c r="G84" s="41"/>
      <c r="H84" s="41"/>
      <c r="I84" s="40"/>
      <c r="J84" s="6"/>
    </row>
    <row r="85" customFormat="false" ht="15" hidden="false" customHeight="false" outlineLevel="0" collapsed="false">
      <c r="B85" s="39"/>
      <c r="C85" s="6"/>
      <c r="D85" s="40"/>
      <c r="E85" s="41"/>
      <c r="F85" s="41"/>
      <c r="G85" s="41"/>
      <c r="H85" s="41"/>
      <c r="I85" s="40"/>
      <c r="J85" s="6"/>
    </row>
    <row r="86" customFormat="false" ht="15" hidden="false" customHeight="false" outlineLevel="0" collapsed="false">
      <c r="B86" s="39"/>
      <c r="C86" s="6"/>
      <c r="D86" s="40"/>
      <c r="E86" s="41"/>
      <c r="F86" s="41"/>
      <c r="G86" s="41"/>
      <c r="H86" s="41"/>
      <c r="I86" s="40"/>
      <c r="J86" s="6"/>
    </row>
    <row r="87" customFormat="false" ht="15" hidden="false" customHeight="false" outlineLevel="0" collapsed="false">
      <c r="B87" s="39"/>
      <c r="C87" s="6"/>
      <c r="D87" s="40"/>
      <c r="E87" s="41"/>
      <c r="F87" s="41"/>
      <c r="G87" s="41"/>
      <c r="H87" s="41"/>
      <c r="I87" s="40"/>
      <c r="J87" s="6"/>
    </row>
    <row r="88" customFormat="false" ht="15" hidden="false" customHeight="false" outlineLevel="0" collapsed="false">
      <c r="B88" s="39"/>
      <c r="C88" s="6"/>
      <c r="D88" s="40"/>
      <c r="E88" s="41"/>
      <c r="F88" s="41"/>
      <c r="G88" s="41"/>
      <c r="H88" s="41"/>
      <c r="I88" s="40"/>
      <c r="J88" s="6"/>
    </row>
    <row r="89" customFormat="false" ht="15" hidden="false" customHeight="false" outlineLevel="0" collapsed="false">
      <c r="B89" s="39"/>
      <c r="C89" s="6"/>
      <c r="D89" s="40"/>
      <c r="E89" s="41"/>
      <c r="F89" s="41"/>
      <c r="G89" s="41"/>
      <c r="H89" s="41"/>
      <c r="I89" s="40"/>
      <c r="J89" s="6"/>
    </row>
    <row r="90" customFormat="false" ht="15" hidden="false" customHeight="false" outlineLevel="0" collapsed="false">
      <c r="B90" s="39"/>
      <c r="C90" s="6"/>
      <c r="D90" s="40"/>
      <c r="E90" s="41"/>
      <c r="F90" s="41"/>
      <c r="G90" s="41"/>
      <c r="H90" s="41"/>
      <c r="I90" s="40"/>
      <c r="J90" s="6"/>
    </row>
    <row r="91" customFormat="false" ht="15" hidden="false" customHeight="false" outlineLevel="0" collapsed="false">
      <c r="B91" s="39"/>
      <c r="C91" s="6"/>
      <c r="D91" s="40"/>
      <c r="E91" s="41"/>
      <c r="F91" s="41"/>
      <c r="G91" s="41"/>
      <c r="H91" s="41"/>
      <c r="I91" s="40"/>
      <c r="J91" s="6"/>
    </row>
    <row r="92" customFormat="false" ht="15" hidden="false" customHeight="false" outlineLevel="0" collapsed="false">
      <c r="B92" s="39"/>
      <c r="C92" s="6"/>
      <c r="D92" s="40"/>
      <c r="E92" s="41"/>
      <c r="F92" s="41"/>
      <c r="G92" s="41"/>
      <c r="H92" s="41"/>
      <c r="I92" s="40"/>
      <c r="J92" s="6"/>
    </row>
    <row r="93" customFormat="false" ht="15" hidden="false" customHeight="false" outlineLevel="0" collapsed="false">
      <c r="B93" s="39"/>
      <c r="C93" s="6"/>
      <c r="D93" s="40"/>
      <c r="E93" s="41"/>
      <c r="F93" s="41"/>
      <c r="G93" s="41"/>
      <c r="H93" s="41"/>
      <c r="I93" s="40"/>
      <c r="J93" s="6"/>
    </row>
    <row r="94" customFormat="false" ht="15" hidden="false" customHeight="false" outlineLevel="0" collapsed="false">
      <c r="B94" s="39"/>
      <c r="C94" s="6"/>
      <c r="D94" s="40"/>
      <c r="E94" s="41"/>
      <c r="F94" s="41"/>
      <c r="G94" s="41"/>
      <c r="H94" s="41"/>
      <c r="I94" s="40"/>
      <c r="J94" s="6"/>
    </row>
    <row r="95" customFormat="false" ht="15" hidden="false" customHeight="false" outlineLevel="0" collapsed="false">
      <c r="B95" s="39"/>
      <c r="C95" s="6"/>
      <c r="D95" s="40"/>
      <c r="E95" s="41"/>
      <c r="F95" s="41"/>
      <c r="G95" s="41"/>
      <c r="H95" s="41"/>
      <c r="I95" s="40"/>
      <c r="J95" s="6"/>
    </row>
    <row r="96" customFormat="false" ht="15" hidden="false" customHeight="false" outlineLevel="0" collapsed="false">
      <c r="B96" s="39"/>
      <c r="C96" s="6"/>
      <c r="D96" s="40"/>
      <c r="E96" s="41"/>
      <c r="F96" s="41"/>
      <c r="G96" s="41"/>
      <c r="H96" s="41"/>
      <c r="I96" s="40"/>
      <c r="J96" s="6"/>
    </row>
    <row r="97" customFormat="false" ht="15" hidden="false" customHeight="false" outlineLevel="0" collapsed="false">
      <c r="B97" s="39"/>
      <c r="C97" s="6"/>
      <c r="D97" s="40"/>
      <c r="E97" s="41"/>
      <c r="F97" s="41"/>
      <c r="G97" s="41"/>
      <c r="H97" s="41"/>
      <c r="I97" s="40"/>
      <c r="J97" s="6"/>
    </row>
    <row r="98" customFormat="false" ht="15" hidden="false" customHeight="false" outlineLevel="0" collapsed="false">
      <c r="B98" s="39"/>
      <c r="C98" s="6"/>
      <c r="D98" s="40"/>
      <c r="E98" s="41"/>
      <c r="F98" s="41"/>
      <c r="G98" s="41"/>
      <c r="H98" s="41"/>
      <c r="I98" s="40"/>
      <c r="J98" s="6"/>
    </row>
    <row r="99" customFormat="false" ht="15" hidden="false" customHeight="false" outlineLevel="0" collapsed="false">
      <c r="B99" s="39"/>
      <c r="C99" s="6"/>
      <c r="D99" s="40"/>
      <c r="E99" s="41"/>
      <c r="F99" s="41"/>
      <c r="G99" s="41"/>
      <c r="H99" s="41"/>
      <c r="I99" s="40"/>
      <c r="J99" s="6"/>
    </row>
    <row r="100" customFormat="false" ht="15" hidden="false" customHeight="false" outlineLevel="0" collapsed="false">
      <c r="B100" s="39"/>
      <c r="C100" s="6"/>
      <c r="D100" s="40"/>
      <c r="E100" s="41"/>
      <c r="F100" s="41"/>
      <c r="G100" s="41"/>
      <c r="H100" s="41"/>
      <c r="I100" s="40"/>
      <c r="J100" s="6"/>
    </row>
    <row r="101" customFormat="false" ht="15" hidden="false" customHeight="false" outlineLevel="0" collapsed="false">
      <c r="B101" s="39"/>
      <c r="C101" s="6"/>
      <c r="D101" s="40"/>
      <c r="E101" s="41"/>
      <c r="F101" s="41"/>
      <c r="G101" s="41"/>
      <c r="H101" s="41"/>
      <c r="I101" s="40"/>
      <c r="J101" s="6"/>
    </row>
    <row r="102" customFormat="false" ht="15" hidden="false" customHeight="false" outlineLevel="0" collapsed="false">
      <c r="B102" s="39"/>
      <c r="C102" s="6"/>
      <c r="D102" s="40"/>
      <c r="E102" s="41"/>
      <c r="F102" s="41"/>
      <c r="G102" s="41"/>
      <c r="H102" s="41"/>
      <c r="I102" s="40"/>
      <c r="J102" s="6"/>
    </row>
    <row r="103" customFormat="false" ht="15" hidden="false" customHeight="false" outlineLevel="0" collapsed="false">
      <c r="B103" s="39"/>
      <c r="C103" s="6"/>
      <c r="D103" s="40"/>
      <c r="E103" s="41"/>
      <c r="F103" s="41"/>
      <c r="G103" s="41"/>
      <c r="H103" s="41"/>
      <c r="I103" s="40"/>
      <c r="J103" s="6"/>
    </row>
    <row r="104" customFormat="false" ht="15" hidden="false" customHeight="false" outlineLevel="0" collapsed="false">
      <c r="B104" s="39"/>
      <c r="C104" s="6"/>
      <c r="D104" s="40"/>
      <c r="E104" s="41"/>
      <c r="F104" s="41"/>
      <c r="G104" s="41"/>
      <c r="H104" s="41"/>
      <c r="I104" s="40"/>
      <c r="J104" s="6"/>
    </row>
    <row r="105" customFormat="false" ht="15" hidden="false" customHeight="false" outlineLevel="0" collapsed="false">
      <c r="B105" s="39"/>
      <c r="C105" s="6"/>
      <c r="D105" s="40"/>
      <c r="E105" s="41"/>
      <c r="F105" s="41"/>
      <c r="G105" s="41"/>
      <c r="H105" s="41"/>
      <c r="I105" s="40"/>
      <c r="J105" s="6"/>
    </row>
    <row r="106" customFormat="false" ht="15" hidden="false" customHeight="false" outlineLevel="0" collapsed="false">
      <c r="B106" s="39"/>
      <c r="C106" s="6"/>
      <c r="D106" s="40"/>
      <c r="E106" s="41"/>
      <c r="F106" s="41"/>
      <c r="G106" s="41"/>
      <c r="H106" s="41"/>
      <c r="I106" s="40"/>
      <c r="J106" s="6"/>
    </row>
    <row r="107" customFormat="false" ht="15" hidden="false" customHeight="false" outlineLevel="0" collapsed="false">
      <c r="B107" s="39"/>
      <c r="C107" s="6"/>
      <c r="D107" s="40"/>
      <c r="E107" s="41"/>
      <c r="F107" s="41"/>
      <c r="G107" s="41"/>
      <c r="H107" s="41"/>
      <c r="I107" s="40"/>
      <c r="J107" s="6"/>
    </row>
    <row r="108" customFormat="false" ht="15" hidden="false" customHeight="false" outlineLevel="0" collapsed="false">
      <c r="B108" s="39"/>
      <c r="C108" s="6"/>
      <c r="D108" s="40"/>
      <c r="E108" s="41"/>
      <c r="F108" s="41"/>
      <c r="G108" s="41"/>
      <c r="H108" s="41"/>
      <c r="I108" s="40"/>
      <c r="J108" s="6"/>
    </row>
    <row r="109" customFormat="false" ht="15" hidden="false" customHeight="false" outlineLevel="0" collapsed="false">
      <c r="B109" s="39"/>
      <c r="C109" s="6"/>
      <c r="D109" s="40"/>
      <c r="E109" s="41"/>
      <c r="F109" s="41"/>
      <c r="G109" s="41"/>
      <c r="H109" s="41"/>
      <c r="I109" s="40"/>
      <c r="J109" s="6"/>
    </row>
    <row r="110" customFormat="false" ht="15" hidden="false" customHeight="false" outlineLevel="0" collapsed="false">
      <c r="B110" s="39"/>
      <c r="C110" s="6"/>
      <c r="D110" s="40"/>
      <c r="E110" s="41"/>
      <c r="F110" s="41"/>
      <c r="G110" s="41"/>
      <c r="H110" s="41"/>
      <c r="I110" s="40"/>
      <c r="J110" s="6"/>
    </row>
    <row r="111" customFormat="false" ht="15" hidden="false" customHeight="false" outlineLevel="0" collapsed="false">
      <c r="B111" s="39"/>
      <c r="C111" s="6"/>
      <c r="D111" s="40"/>
      <c r="E111" s="41"/>
      <c r="F111" s="41"/>
      <c r="G111" s="41"/>
      <c r="H111" s="41"/>
      <c r="I111" s="40"/>
      <c r="J111" s="6"/>
    </row>
    <row r="112" customFormat="false" ht="15" hidden="false" customHeight="false" outlineLevel="0" collapsed="false">
      <c r="B112" s="39"/>
      <c r="C112" s="6"/>
      <c r="D112" s="40"/>
      <c r="E112" s="41"/>
      <c r="F112" s="41"/>
      <c r="G112" s="41"/>
      <c r="H112" s="41"/>
      <c r="I112" s="40"/>
      <c r="J112" s="6"/>
    </row>
    <row r="113" customFormat="false" ht="15" hidden="false" customHeight="false" outlineLevel="0" collapsed="false">
      <c r="B113" s="39"/>
      <c r="C113" s="6"/>
      <c r="D113" s="40"/>
      <c r="E113" s="41"/>
      <c r="F113" s="41"/>
      <c r="G113" s="41"/>
      <c r="H113" s="41"/>
      <c r="I113" s="40"/>
      <c r="J113" s="6"/>
    </row>
    <row r="114" customFormat="false" ht="15" hidden="false" customHeight="false" outlineLevel="0" collapsed="false">
      <c r="B114" s="39"/>
      <c r="C114" s="6"/>
      <c r="D114" s="40"/>
      <c r="E114" s="41"/>
      <c r="F114" s="41"/>
      <c r="G114" s="41"/>
      <c r="H114" s="41"/>
      <c r="I114" s="40"/>
      <c r="J114" s="6"/>
    </row>
    <row r="115" customFormat="false" ht="15" hidden="false" customHeight="false" outlineLevel="0" collapsed="false">
      <c r="B115" s="39"/>
      <c r="C115" s="6"/>
      <c r="D115" s="40"/>
      <c r="E115" s="41"/>
      <c r="F115" s="41"/>
      <c r="G115" s="41"/>
      <c r="H115" s="41"/>
      <c r="I115" s="40"/>
      <c r="J115" s="6"/>
    </row>
    <row r="116" customFormat="false" ht="15" hidden="false" customHeight="false" outlineLevel="0" collapsed="false">
      <c r="B116" s="39"/>
      <c r="C116" s="6"/>
      <c r="D116" s="40"/>
      <c r="E116" s="41"/>
      <c r="F116" s="41"/>
      <c r="G116" s="41"/>
      <c r="H116" s="41"/>
      <c r="I116" s="40"/>
      <c r="J116" s="6"/>
    </row>
    <row r="117" customFormat="false" ht="15" hidden="false" customHeight="false" outlineLevel="0" collapsed="false">
      <c r="B117" s="39"/>
      <c r="C117" s="6"/>
      <c r="D117" s="40"/>
      <c r="E117" s="41"/>
      <c r="F117" s="41"/>
      <c r="G117" s="41"/>
      <c r="H117" s="41"/>
      <c r="I117" s="40"/>
      <c r="J117" s="6"/>
    </row>
    <row r="118" customFormat="false" ht="15" hidden="false" customHeight="false" outlineLevel="0" collapsed="false">
      <c r="B118" s="39"/>
      <c r="C118" s="6"/>
      <c r="D118" s="40"/>
      <c r="E118" s="41"/>
      <c r="F118" s="41"/>
      <c r="G118" s="41"/>
      <c r="H118" s="41"/>
      <c r="I118" s="40"/>
      <c r="J118" s="6"/>
    </row>
    <row r="119" customFormat="false" ht="15" hidden="false" customHeight="false" outlineLevel="0" collapsed="false">
      <c r="B119" s="39"/>
      <c r="C119" s="6"/>
      <c r="D119" s="40"/>
      <c r="E119" s="41"/>
      <c r="F119" s="41"/>
      <c r="G119" s="41"/>
      <c r="H119" s="41"/>
      <c r="I119" s="40"/>
      <c r="J119" s="6"/>
    </row>
    <row r="120" customFormat="false" ht="15" hidden="false" customHeight="false" outlineLevel="0" collapsed="false">
      <c r="B120" s="39"/>
      <c r="C120" s="6"/>
      <c r="D120" s="40"/>
      <c r="E120" s="41"/>
      <c r="F120" s="41"/>
      <c r="G120" s="41"/>
      <c r="H120" s="41"/>
      <c r="I120" s="40"/>
      <c r="J120" s="6"/>
    </row>
    <row r="121" customFormat="false" ht="15" hidden="false" customHeight="false" outlineLevel="0" collapsed="false">
      <c r="B121" s="39"/>
      <c r="C121" s="6"/>
      <c r="D121" s="40"/>
      <c r="E121" s="41"/>
      <c r="F121" s="41"/>
      <c r="G121" s="41"/>
      <c r="H121" s="41"/>
      <c r="I121" s="40"/>
      <c r="J121" s="6"/>
    </row>
    <row r="122" customFormat="false" ht="15" hidden="false" customHeight="false" outlineLevel="0" collapsed="false">
      <c r="B122" s="39"/>
      <c r="C122" s="6"/>
      <c r="D122" s="40"/>
      <c r="E122" s="41"/>
      <c r="F122" s="41"/>
      <c r="G122" s="41"/>
      <c r="H122" s="41"/>
      <c r="I122" s="40"/>
      <c r="J122" s="6"/>
    </row>
    <row r="123" customFormat="false" ht="15" hidden="false" customHeight="false" outlineLevel="0" collapsed="false">
      <c r="B123" s="39"/>
      <c r="C123" s="6"/>
      <c r="D123" s="40"/>
      <c r="E123" s="41"/>
      <c r="F123" s="41"/>
      <c r="G123" s="41"/>
      <c r="H123" s="41"/>
      <c r="I123" s="40"/>
      <c r="J123" s="6"/>
    </row>
    <row r="124" customFormat="false" ht="15" hidden="false" customHeight="false" outlineLevel="0" collapsed="false">
      <c r="B124" s="39"/>
      <c r="C124" s="6"/>
      <c r="D124" s="40"/>
      <c r="E124" s="41"/>
      <c r="F124" s="41"/>
      <c r="G124" s="41"/>
      <c r="H124" s="41"/>
      <c r="I124" s="40"/>
      <c r="J124" s="6"/>
    </row>
    <row r="125" customFormat="false" ht="15" hidden="false" customHeight="false" outlineLevel="0" collapsed="false">
      <c r="B125" s="39"/>
      <c r="C125" s="6"/>
      <c r="D125" s="40"/>
      <c r="E125" s="41"/>
      <c r="F125" s="41"/>
      <c r="G125" s="41"/>
      <c r="H125" s="41"/>
      <c r="I125" s="40"/>
      <c r="J125" s="6"/>
    </row>
    <row r="126" customFormat="false" ht="15" hidden="false" customHeight="false" outlineLevel="0" collapsed="false">
      <c r="B126" s="39"/>
      <c r="C126" s="6"/>
      <c r="D126" s="40"/>
      <c r="E126" s="41"/>
      <c r="F126" s="41"/>
      <c r="G126" s="41"/>
      <c r="H126" s="41"/>
      <c r="I126" s="40"/>
      <c r="J126" s="6"/>
    </row>
    <row r="127" customFormat="false" ht="15" hidden="false" customHeight="false" outlineLevel="0" collapsed="false">
      <c r="B127" s="39"/>
      <c r="C127" s="6"/>
      <c r="D127" s="40"/>
      <c r="E127" s="41"/>
      <c r="F127" s="41"/>
      <c r="G127" s="41"/>
      <c r="H127" s="41"/>
      <c r="I127" s="40"/>
      <c r="J127" s="6"/>
    </row>
    <row r="128" customFormat="false" ht="15" hidden="false" customHeight="false" outlineLevel="0" collapsed="false">
      <c r="B128" s="39"/>
      <c r="C128" s="6"/>
      <c r="D128" s="40"/>
      <c r="E128" s="41"/>
      <c r="F128" s="41"/>
      <c r="G128" s="41"/>
      <c r="H128" s="41"/>
      <c r="I128" s="40"/>
      <c r="J128" s="6"/>
    </row>
    <row r="129" customFormat="false" ht="15" hidden="false" customHeight="false" outlineLevel="0" collapsed="false">
      <c r="B129" s="39"/>
      <c r="C129" s="6"/>
      <c r="D129" s="40"/>
      <c r="E129" s="41"/>
      <c r="F129" s="41"/>
      <c r="G129" s="41"/>
      <c r="H129" s="41"/>
      <c r="I129" s="40"/>
      <c r="J129" s="6"/>
    </row>
    <row r="130" customFormat="false" ht="15" hidden="false" customHeight="false" outlineLevel="0" collapsed="false">
      <c r="B130" s="39"/>
      <c r="C130" s="6"/>
      <c r="D130" s="40"/>
      <c r="E130" s="41"/>
      <c r="F130" s="41"/>
      <c r="G130" s="41"/>
      <c r="H130" s="41"/>
      <c r="I130" s="40"/>
      <c r="J130" s="6"/>
    </row>
    <row r="131" customFormat="false" ht="15" hidden="false" customHeight="false" outlineLevel="0" collapsed="false">
      <c r="B131" s="39"/>
      <c r="C131" s="6"/>
      <c r="D131" s="40"/>
      <c r="E131" s="41"/>
      <c r="F131" s="41"/>
      <c r="G131" s="41"/>
      <c r="H131" s="41"/>
      <c r="I131" s="40"/>
      <c r="J131" s="6"/>
    </row>
    <row r="132" customFormat="false" ht="15" hidden="false" customHeight="false" outlineLevel="0" collapsed="false">
      <c r="B132" s="39"/>
      <c r="C132" s="6"/>
      <c r="D132" s="40"/>
      <c r="E132" s="41"/>
      <c r="F132" s="41"/>
      <c r="G132" s="41"/>
      <c r="H132" s="41"/>
      <c r="I132" s="40"/>
      <c r="J132" s="6"/>
    </row>
    <row r="133" customFormat="false" ht="15" hidden="false" customHeight="false" outlineLevel="0" collapsed="false">
      <c r="B133" s="39"/>
      <c r="C133" s="6"/>
      <c r="D133" s="40"/>
      <c r="E133" s="41"/>
      <c r="F133" s="41"/>
      <c r="G133" s="41"/>
      <c r="H133" s="41"/>
      <c r="I133" s="40"/>
      <c r="J133" s="6"/>
    </row>
    <row r="134" customFormat="false" ht="15" hidden="false" customHeight="false" outlineLevel="0" collapsed="false">
      <c r="B134" s="39"/>
      <c r="C134" s="6"/>
      <c r="D134" s="40"/>
      <c r="E134" s="41"/>
      <c r="F134" s="41"/>
      <c r="G134" s="41"/>
      <c r="H134" s="41"/>
      <c r="I134" s="40"/>
      <c r="J134" s="6"/>
    </row>
    <row r="135" customFormat="false" ht="15" hidden="false" customHeight="false" outlineLevel="0" collapsed="false">
      <c r="B135" s="39"/>
      <c r="C135" s="6"/>
      <c r="D135" s="40"/>
      <c r="E135" s="41"/>
      <c r="F135" s="41"/>
      <c r="G135" s="41"/>
      <c r="H135" s="41"/>
      <c r="I135" s="40"/>
      <c r="J135" s="6"/>
    </row>
    <row r="136" customFormat="false" ht="15" hidden="false" customHeight="false" outlineLevel="0" collapsed="false">
      <c r="B136" s="39"/>
      <c r="C136" s="6"/>
      <c r="D136" s="40"/>
      <c r="E136" s="41"/>
      <c r="F136" s="41"/>
      <c r="G136" s="41"/>
      <c r="H136" s="41"/>
      <c r="I136" s="40"/>
      <c r="J136" s="6"/>
    </row>
    <row r="137" customFormat="false" ht="15" hidden="false" customHeight="false" outlineLevel="0" collapsed="false">
      <c r="B137" s="39"/>
      <c r="C137" s="6"/>
      <c r="D137" s="40"/>
      <c r="E137" s="41"/>
      <c r="F137" s="41"/>
      <c r="G137" s="41"/>
      <c r="H137" s="41"/>
      <c r="I137" s="40"/>
      <c r="J137" s="6"/>
    </row>
    <row r="138" customFormat="false" ht="15" hidden="false" customHeight="false" outlineLevel="0" collapsed="false">
      <c r="B138" s="39"/>
      <c r="C138" s="6"/>
      <c r="D138" s="40"/>
      <c r="E138" s="41"/>
      <c r="F138" s="41"/>
      <c r="G138" s="41"/>
      <c r="H138" s="41"/>
      <c r="I138" s="40"/>
      <c r="J138" s="6"/>
    </row>
    <row r="139" customFormat="false" ht="15" hidden="false" customHeight="false" outlineLevel="0" collapsed="false">
      <c r="B139" s="39"/>
      <c r="C139" s="6"/>
      <c r="D139" s="40"/>
      <c r="E139" s="41"/>
      <c r="F139" s="41"/>
      <c r="G139" s="41"/>
      <c r="H139" s="41"/>
      <c r="I139" s="40"/>
      <c r="J139" s="6"/>
    </row>
    <row r="140" customFormat="false" ht="15" hidden="false" customHeight="false" outlineLevel="0" collapsed="false">
      <c r="B140" s="39"/>
      <c r="C140" s="6"/>
      <c r="D140" s="40"/>
      <c r="E140" s="41"/>
      <c r="F140" s="41"/>
      <c r="G140" s="41"/>
      <c r="H140" s="41"/>
      <c r="I140" s="40"/>
      <c r="J140" s="6"/>
    </row>
    <row r="141" customFormat="false" ht="15" hidden="false" customHeight="false" outlineLevel="0" collapsed="false">
      <c r="B141" s="39"/>
      <c r="C141" s="6"/>
      <c r="D141" s="40"/>
      <c r="E141" s="41"/>
      <c r="F141" s="41"/>
      <c r="G141" s="41"/>
      <c r="H141" s="41"/>
      <c r="I141" s="40"/>
      <c r="J141" s="6"/>
    </row>
    <row r="142" customFormat="false" ht="15" hidden="false" customHeight="false" outlineLevel="0" collapsed="false">
      <c r="B142" s="39"/>
      <c r="C142" s="6"/>
      <c r="D142" s="40"/>
      <c r="E142" s="41"/>
      <c r="F142" s="41"/>
      <c r="G142" s="41"/>
      <c r="H142" s="41"/>
      <c r="I142" s="40"/>
      <c r="J142" s="6"/>
    </row>
    <row r="143" customFormat="false" ht="15" hidden="false" customHeight="false" outlineLevel="0" collapsed="false">
      <c r="B143" s="39"/>
      <c r="C143" s="6"/>
      <c r="D143" s="40"/>
      <c r="E143" s="41"/>
      <c r="F143" s="41"/>
      <c r="G143" s="41"/>
      <c r="H143" s="41"/>
      <c r="I143" s="40"/>
      <c r="J143" s="6"/>
    </row>
    <row r="144" customFormat="false" ht="15" hidden="false" customHeight="false" outlineLevel="0" collapsed="false">
      <c r="B144" s="39"/>
      <c r="C144" s="6"/>
      <c r="D144" s="40"/>
      <c r="E144" s="41"/>
      <c r="F144" s="41"/>
      <c r="G144" s="41"/>
      <c r="H144" s="41"/>
      <c r="I144" s="40"/>
      <c r="J144" s="6"/>
    </row>
    <row r="145" customFormat="false" ht="15" hidden="false" customHeight="false" outlineLevel="0" collapsed="false">
      <c r="B145" s="39"/>
      <c r="C145" s="6"/>
      <c r="D145" s="40"/>
      <c r="E145" s="41"/>
      <c r="F145" s="41"/>
      <c r="G145" s="41"/>
      <c r="H145" s="41"/>
      <c r="I145" s="40"/>
      <c r="J145" s="6"/>
    </row>
    <row r="146" customFormat="false" ht="15" hidden="false" customHeight="false" outlineLevel="0" collapsed="false">
      <c r="B146" s="39"/>
      <c r="C146" s="6"/>
      <c r="D146" s="40"/>
      <c r="E146" s="41"/>
      <c r="F146" s="41"/>
      <c r="G146" s="41"/>
      <c r="H146" s="41"/>
      <c r="I146" s="40"/>
      <c r="J146" s="6"/>
    </row>
    <row r="147" customFormat="false" ht="15" hidden="false" customHeight="false" outlineLevel="0" collapsed="false">
      <c r="B147" s="39"/>
      <c r="C147" s="6"/>
      <c r="D147" s="40"/>
      <c r="E147" s="41"/>
      <c r="F147" s="41"/>
      <c r="G147" s="41"/>
      <c r="H147" s="41"/>
      <c r="I147" s="40"/>
      <c r="J147" s="6"/>
    </row>
    <row r="148" customFormat="false" ht="15" hidden="false" customHeight="false" outlineLevel="0" collapsed="false">
      <c r="B148" s="39"/>
      <c r="C148" s="6"/>
      <c r="D148" s="40"/>
      <c r="E148" s="41"/>
      <c r="F148" s="41"/>
      <c r="G148" s="41"/>
      <c r="H148" s="41"/>
      <c r="I148" s="40"/>
      <c r="J148" s="6"/>
    </row>
    <row r="149" customFormat="false" ht="15" hidden="false" customHeight="false" outlineLevel="0" collapsed="false">
      <c r="B149" s="39"/>
      <c r="C149" s="6"/>
      <c r="D149" s="40"/>
      <c r="E149" s="41"/>
      <c r="F149" s="41"/>
      <c r="G149" s="41"/>
      <c r="H149" s="41"/>
      <c r="I149" s="40"/>
      <c r="J149" s="6"/>
    </row>
    <row r="150" customFormat="false" ht="15" hidden="false" customHeight="false" outlineLevel="0" collapsed="false">
      <c r="B150" s="39"/>
      <c r="C150" s="6"/>
      <c r="D150" s="40"/>
      <c r="E150" s="41"/>
      <c r="F150" s="41"/>
      <c r="G150" s="41"/>
      <c r="H150" s="41"/>
      <c r="I150" s="40"/>
      <c r="J150" s="6"/>
    </row>
    <row r="151" customFormat="false" ht="15" hidden="false" customHeight="false" outlineLevel="0" collapsed="false">
      <c r="B151" s="39"/>
      <c r="C151" s="6"/>
      <c r="D151" s="40"/>
      <c r="E151" s="41"/>
      <c r="F151" s="41"/>
      <c r="G151" s="41"/>
      <c r="H151" s="41"/>
      <c r="I151" s="40"/>
      <c r="J151" s="6"/>
    </row>
    <row r="152" customFormat="false" ht="15" hidden="false" customHeight="false" outlineLevel="0" collapsed="false">
      <c r="B152" s="39"/>
      <c r="C152" s="6"/>
      <c r="D152" s="40"/>
      <c r="E152" s="41"/>
      <c r="F152" s="41"/>
      <c r="G152" s="41"/>
      <c r="H152" s="41"/>
      <c r="I152" s="40"/>
      <c r="J152" s="6"/>
    </row>
    <row r="153" customFormat="false" ht="15" hidden="false" customHeight="false" outlineLevel="0" collapsed="false">
      <c r="B153" s="39"/>
      <c r="C153" s="6"/>
      <c r="D153" s="40"/>
      <c r="E153" s="41"/>
      <c r="F153" s="41"/>
      <c r="G153" s="41"/>
      <c r="H153" s="41"/>
      <c r="I153" s="40"/>
      <c r="J153" s="6"/>
    </row>
    <row r="154" customFormat="false" ht="15" hidden="false" customHeight="false" outlineLevel="0" collapsed="false">
      <c r="B154" s="39"/>
      <c r="C154" s="6"/>
      <c r="D154" s="40"/>
      <c r="E154" s="41"/>
      <c r="F154" s="41"/>
      <c r="G154" s="41"/>
      <c r="H154" s="41"/>
      <c r="I154" s="40"/>
      <c r="J154" s="6"/>
    </row>
    <row r="155" customFormat="false" ht="15" hidden="false" customHeight="false" outlineLevel="0" collapsed="false">
      <c r="B155" s="39"/>
      <c r="C155" s="6"/>
      <c r="D155" s="40"/>
      <c r="E155" s="41"/>
      <c r="F155" s="41"/>
      <c r="G155" s="41"/>
      <c r="H155" s="41"/>
      <c r="I155" s="40"/>
      <c r="J155" s="6"/>
    </row>
    <row r="156" customFormat="false" ht="15" hidden="false" customHeight="false" outlineLevel="0" collapsed="false">
      <c r="B156" s="39"/>
      <c r="C156" s="6"/>
      <c r="D156" s="40"/>
      <c r="E156" s="41"/>
      <c r="F156" s="41"/>
      <c r="G156" s="41"/>
      <c r="H156" s="41"/>
      <c r="I156" s="40"/>
      <c r="J156" s="6"/>
    </row>
    <row r="157" customFormat="false" ht="15" hidden="false" customHeight="false" outlineLevel="0" collapsed="false">
      <c r="B157" s="39"/>
      <c r="C157" s="6"/>
      <c r="D157" s="40"/>
      <c r="E157" s="41"/>
      <c r="F157" s="41"/>
      <c r="G157" s="41"/>
      <c r="H157" s="41"/>
      <c r="I157" s="40"/>
      <c r="J157" s="6"/>
    </row>
    <row r="158" customFormat="false" ht="15" hidden="false" customHeight="false" outlineLevel="0" collapsed="false">
      <c r="B158" s="39"/>
      <c r="C158" s="6"/>
      <c r="D158" s="40"/>
      <c r="E158" s="41"/>
      <c r="F158" s="41"/>
      <c r="G158" s="41"/>
      <c r="H158" s="41"/>
      <c r="I158" s="40"/>
      <c r="J158" s="6"/>
    </row>
    <row r="159" customFormat="false" ht="15" hidden="false" customHeight="false" outlineLevel="0" collapsed="false">
      <c r="B159" s="39"/>
      <c r="C159" s="6"/>
      <c r="D159" s="40"/>
      <c r="E159" s="41"/>
      <c r="F159" s="41"/>
      <c r="G159" s="41"/>
      <c r="H159" s="41"/>
      <c r="I159" s="40"/>
      <c r="J159" s="6"/>
    </row>
    <row r="160" customFormat="false" ht="15" hidden="false" customHeight="false" outlineLevel="0" collapsed="false">
      <c r="B160" s="39"/>
      <c r="C160" s="6"/>
      <c r="D160" s="40"/>
      <c r="E160" s="41"/>
      <c r="F160" s="41"/>
      <c r="G160" s="41"/>
      <c r="H160" s="41"/>
      <c r="I160" s="40"/>
      <c r="J160" s="6"/>
    </row>
    <row r="161" customFormat="false" ht="15" hidden="false" customHeight="false" outlineLevel="0" collapsed="false">
      <c r="B161" s="39"/>
      <c r="C161" s="6"/>
      <c r="D161" s="40"/>
      <c r="E161" s="41"/>
      <c r="F161" s="41"/>
      <c r="G161" s="41"/>
      <c r="H161" s="41"/>
      <c r="I161" s="40"/>
      <c r="J161" s="6"/>
    </row>
    <row r="162" customFormat="false" ht="15" hidden="false" customHeight="false" outlineLevel="0" collapsed="false">
      <c r="B162" s="39"/>
      <c r="C162" s="6"/>
      <c r="D162" s="40"/>
      <c r="E162" s="41"/>
      <c r="F162" s="41"/>
      <c r="G162" s="41"/>
      <c r="H162" s="41"/>
      <c r="I162" s="40"/>
      <c r="J162" s="6"/>
    </row>
    <row r="163" customFormat="false" ht="15" hidden="false" customHeight="false" outlineLevel="0" collapsed="false">
      <c r="B163" s="39"/>
      <c r="C163" s="6"/>
      <c r="D163" s="40"/>
      <c r="E163" s="41"/>
      <c r="F163" s="41"/>
      <c r="G163" s="41"/>
      <c r="H163" s="41"/>
      <c r="I163" s="40"/>
      <c r="J163" s="6"/>
    </row>
    <row r="164" customFormat="false" ht="15" hidden="false" customHeight="false" outlineLevel="0" collapsed="false">
      <c r="B164" s="39"/>
      <c r="C164" s="6"/>
      <c r="D164" s="40"/>
      <c r="E164" s="41"/>
      <c r="F164" s="41"/>
      <c r="G164" s="41"/>
      <c r="H164" s="41"/>
      <c r="I164" s="40"/>
      <c r="J164" s="6"/>
    </row>
    <row r="165" customFormat="false" ht="15" hidden="false" customHeight="false" outlineLevel="0" collapsed="false">
      <c r="B165" s="39"/>
      <c r="C165" s="6"/>
      <c r="D165" s="40"/>
      <c r="E165" s="41"/>
      <c r="F165" s="41"/>
      <c r="G165" s="41"/>
      <c r="H165" s="41"/>
      <c r="I165" s="40"/>
      <c r="J165" s="6"/>
    </row>
    <row r="166" customFormat="false" ht="15" hidden="false" customHeight="false" outlineLevel="0" collapsed="false">
      <c r="B166" s="39"/>
      <c r="C166" s="6"/>
      <c r="D166" s="40"/>
      <c r="E166" s="41"/>
      <c r="F166" s="41"/>
      <c r="G166" s="41"/>
      <c r="H166" s="41"/>
      <c r="I166" s="40"/>
      <c r="J166" s="6"/>
    </row>
    <row r="167" customFormat="false" ht="15" hidden="false" customHeight="false" outlineLevel="0" collapsed="false">
      <c r="B167" s="39"/>
      <c r="C167" s="6"/>
      <c r="D167" s="40"/>
      <c r="E167" s="41"/>
      <c r="F167" s="41"/>
      <c r="G167" s="41"/>
      <c r="H167" s="41"/>
      <c r="I167" s="40"/>
      <c r="J167" s="6"/>
    </row>
    <row r="168" customFormat="false" ht="15" hidden="false" customHeight="false" outlineLevel="0" collapsed="false">
      <c r="B168" s="39"/>
      <c r="C168" s="6"/>
      <c r="D168" s="40"/>
      <c r="E168" s="41"/>
      <c r="F168" s="41"/>
      <c r="G168" s="41"/>
      <c r="H168" s="41"/>
      <c r="I168" s="40"/>
      <c r="J168" s="6"/>
    </row>
    <row r="169" customFormat="false" ht="15" hidden="false" customHeight="false" outlineLevel="0" collapsed="false">
      <c r="B169" s="39"/>
      <c r="C169" s="6"/>
      <c r="D169" s="40"/>
      <c r="E169" s="41"/>
      <c r="F169" s="41"/>
      <c r="G169" s="41"/>
      <c r="H169" s="41"/>
      <c r="I169" s="40"/>
      <c r="J169" s="6"/>
    </row>
    <row r="170" customFormat="false" ht="15" hidden="false" customHeight="false" outlineLevel="0" collapsed="false">
      <c r="B170" s="39"/>
      <c r="C170" s="6"/>
      <c r="D170" s="40"/>
      <c r="E170" s="41"/>
      <c r="F170" s="41"/>
      <c r="G170" s="41"/>
      <c r="H170" s="41"/>
      <c r="I170" s="40"/>
      <c r="J170" s="6"/>
    </row>
    <row r="171" customFormat="false" ht="15" hidden="false" customHeight="false" outlineLevel="0" collapsed="false">
      <c r="B171" s="39"/>
      <c r="C171" s="6"/>
      <c r="D171" s="40"/>
      <c r="E171" s="41"/>
      <c r="F171" s="41"/>
      <c r="G171" s="41"/>
      <c r="H171" s="41"/>
      <c r="I171" s="40"/>
      <c r="J171" s="6"/>
    </row>
    <row r="172" customFormat="false" ht="15" hidden="false" customHeight="false" outlineLevel="0" collapsed="false">
      <c r="B172" s="39"/>
      <c r="C172" s="6"/>
      <c r="D172" s="40"/>
      <c r="E172" s="41"/>
      <c r="F172" s="41"/>
      <c r="G172" s="41"/>
      <c r="H172" s="41"/>
      <c r="I172" s="40"/>
      <c r="J172" s="6"/>
    </row>
    <row r="173" customFormat="false" ht="15" hidden="false" customHeight="false" outlineLevel="0" collapsed="false">
      <c r="B173" s="39"/>
      <c r="C173" s="6"/>
      <c r="D173" s="40"/>
      <c r="E173" s="41"/>
      <c r="F173" s="41"/>
      <c r="G173" s="41"/>
      <c r="H173" s="41"/>
      <c r="I173" s="40"/>
      <c r="J173" s="6"/>
    </row>
    <row r="174" customFormat="false" ht="15" hidden="false" customHeight="false" outlineLevel="0" collapsed="false">
      <c r="B174" s="39"/>
      <c r="C174" s="6"/>
      <c r="D174" s="40"/>
      <c r="E174" s="41"/>
      <c r="F174" s="41"/>
      <c r="G174" s="41"/>
      <c r="H174" s="41"/>
      <c r="I174" s="40"/>
      <c r="J174" s="6"/>
    </row>
    <row r="175" customFormat="false" ht="15" hidden="false" customHeight="false" outlineLevel="0" collapsed="false">
      <c r="B175" s="39"/>
      <c r="C175" s="6"/>
      <c r="D175" s="40"/>
      <c r="E175" s="41"/>
      <c r="F175" s="41"/>
      <c r="G175" s="41"/>
      <c r="H175" s="41"/>
      <c r="I175" s="40"/>
      <c r="J175" s="6"/>
    </row>
    <row r="176" customFormat="false" ht="15" hidden="false" customHeight="false" outlineLevel="0" collapsed="false">
      <c r="B176" s="39"/>
      <c r="C176" s="6"/>
      <c r="D176" s="40"/>
      <c r="E176" s="41"/>
      <c r="F176" s="41"/>
      <c r="G176" s="41"/>
      <c r="H176" s="41"/>
      <c r="I176" s="40"/>
      <c r="J176" s="6"/>
    </row>
    <row r="177" customFormat="false" ht="15" hidden="false" customHeight="false" outlineLevel="0" collapsed="false">
      <c r="B177" s="39"/>
      <c r="C177" s="6"/>
      <c r="D177" s="40"/>
      <c r="E177" s="41"/>
      <c r="F177" s="41"/>
      <c r="G177" s="41"/>
      <c r="H177" s="41"/>
      <c r="I177" s="40"/>
      <c r="J177" s="6"/>
    </row>
    <row r="178" customFormat="false" ht="15" hidden="false" customHeight="false" outlineLevel="0" collapsed="false">
      <c r="B178" s="39"/>
      <c r="C178" s="6"/>
      <c r="D178" s="40"/>
      <c r="E178" s="41"/>
      <c r="F178" s="41"/>
      <c r="G178" s="41"/>
      <c r="H178" s="41"/>
      <c r="I178" s="40"/>
      <c r="J178" s="6"/>
    </row>
    <row r="179" customFormat="false" ht="15" hidden="false" customHeight="false" outlineLevel="0" collapsed="false">
      <c r="B179" s="39"/>
      <c r="C179" s="6"/>
      <c r="D179" s="40"/>
      <c r="E179" s="41"/>
      <c r="F179" s="41"/>
      <c r="G179" s="41"/>
      <c r="H179" s="41"/>
      <c r="I179" s="40"/>
      <c r="J179" s="6"/>
    </row>
    <row r="180" customFormat="false" ht="15" hidden="false" customHeight="false" outlineLevel="0" collapsed="false">
      <c r="B180" s="39"/>
      <c r="C180" s="6"/>
      <c r="D180" s="40"/>
      <c r="E180" s="41"/>
      <c r="F180" s="41"/>
      <c r="G180" s="41"/>
      <c r="H180" s="41"/>
      <c r="I180" s="40"/>
      <c r="J180" s="6"/>
    </row>
    <row r="181" customFormat="false" ht="15" hidden="false" customHeight="false" outlineLevel="0" collapsed="false">
      <c r="B181" s="39"/>
      <c r="C181" s="6"/>
      <c r="D181" s="40"/>
      <c r="E181" s="41"/>
      <c r="F181" s="41"/>
      <c r="G181" s="41"/>
      <c r="H181" s="41"/>
      <c r="I181" s="40"/>
      <c r="J181" s="6"/>
    </row>
    <row r="182" customFormat="false" ht="15" hidden="false" customHeight="false" outlineLevel="0" collapsed="false">
      <c r="B182" s="39"/>
      <c r="C182" s="6"/>
      <c r="D182" s="40"/>
      <c r="E182" s="41"/>
      <c r="F182" s="41"/>
      <c r="G182" s="41"/>
      <c r="H182" s="41"/>
      <c r="I182" s="40"/>
      <c r="J182" s="6"/>
    </row>
    <row r="183" customFormat="false" ht="15" hidden="false" customHeight="false" outlineLevel="0" collapsed="false">
      <c r="B183" s="39"/>
      <c r="C183" s="6"/>
      <c r="D183" s="40"/>
      <c r="E183" s="41"/>
      <c r="F183" s="41"/>
      <c r="G183" s="41"/>
      <c r="H183" s="41"/>
      <c r="I183" s="40"/>
      <c r="J183" s="6"/>
    </row>
    <row r="184" customFormat="false" ht="15" hidden="false" customHeight="false" outlineLevel="0" collapsed="false">
      <c r="B184" s="39"/>
      <c r="C184" s="6"/>
      <c r="D184" s="40"/>
      <c r="E184" s="41"/>
      <c r="F184" s="41"/>
      <c r="G184" s="41"/>
      <c r="H184" s="41"/>
      <c r="I184" s="40"/>
      <c r="J184" s="6"/>
    </row>
    <row r="185" customFormat="false" ht="15" hidden="false" customHeight="false" outlineLevel="0" collapsed="false">
      <c r="B185" s="39"/>
      <c r="C185" s="6"/>
      <c r="D185" s="40"/>
      <c r="E185" s="41"/>
      <c r="F185" s="41"/>
      <c r="G185" s="41"/>
      <c r="H185" s="41"/>
      <c r="I185" s="40"/>
      <c r="J185" s="6"/>
    </row>
    <row r="186" customFormat="false" ht="15" hidden="false" customHeight="false" outlineLevel="0" collapsed="false">
      <c r="B186" s="39"/>
      <c r="C186" s="6"/>
      <c r="D186" s="40"/>
      <c r="E186" s="41"/>
      <c r="F186" s="41"/>
      <c r="G186" s="41"/>
      <c r="H186" s="41"/>
      <c r="I186" s="40"/>
      <c r="J186" s="6"/>
    </row>
    <row r="187" customFormat="false" ht="15" hidden="false" customHeight="false" outlineLevel="0" collapsed="false">
      <c r="B187" s="39"/>
      <c r="C187" s="6"/>
      <c r="D187" s="40"/>
      <c r="E187" s="41"/>
      <c r="F187" s="41"/>
      <c r="G187" s="41"/>
      <c r="H187" s="41"/>
      <c r="I187" s="40"/>
      <c r="J187" s="6"/>
    </row>
    <row r="188" customFormat="false" ht="15" hidden="false" customHeight="false" outlineLevel="0" collapsed="false">
      <c r="B188" s="39"/>
      <c r="C188" s="6"/>
      <c r="D188" s="40"/>
      <c r="E188" s="41"/>
      <c r="F188" s="41"/>
      <c r="G188" s="41"/>
      <c r="H188" s="41"/>
      <c r="I188" s="40"/>
      <c r="J188" s="6"/>
    </row>
    <row r="189" customFormat="false" ht="15" hidden="false" customHeight="false" outlineLevel="0" collapsed="false">
      <c r="B189" s="39"/>
      <c r="C189" s="6"/>
      <c r="D189" s="40"/>
      <c r="E189" s="41"/>
      <c r="F189" s="41"/>
      <c r="G189" s="41"/>
      <c r="H189" s="41"/>
      <c r="I189" s="40"/>
      <c r="J189" s="6"/>
    </row>
    <row r="190" customFormat="false" ht="15" hidden="false" customHeight="false" outlineLevel="0" collapsed="false">
      <c r="B190" s="39"/>
      <c r="C190" s="6"/>
      <c r="D190" s="40"/>
      <c r="E190" s="41"/>
      <c r="F190" s="41"/>
      <c r="G190" s="41"/>
      <c r="H190" s="41"/>
      <c r="I190" s="40"/>
      <c r="J190" s="6"/>
    </row>
    <row r="191" customFormat="false" ht="15" hidden="false" customHeight="false" outlineLevel="0" collapsed="false">
      <c r="B191" s="39"/>
      <c r="C191" s="6"/>
      <c r="D191" s="40"/>
      <c r="E191" s="41"/>
      <c r="F191" s="41"/>
      <c r="G191" s="41"/>
      <c r="H191" s="41"/>
      <c r="I191" s="40"/>
      <c r="J191" s="6"/>
    </row>
    <row r="192" customFormat="false" ht="15" hidden="false" customHeight="false" outlineLevel="0" collapsed="false">
      <c r="B192" s="39"/>
      <c r="C192" s="6"/>
      <c r="D192" s="40"/>
      <c r="E192" s="41"/>
      <c r="F192" s="41"/>
      <c r="G192" s="41"/>
      <c r="H192" s="41"/>
      <c r="I192" s="40"/>
      <c r="J192" s="6"/>
    </row>
    <row r="193" customFormat="false" ht="15" hidden="false" customHeight="false" outlineLevel="0" collapsed="false">
      <c r="B193" s="39"/>
      <c r="C193" s="6"/>
      <c r="D193" s="40"/>
      <c r="E193" s="41"/>
      <c r="F193" s="41"/>
      <c r="G193" s="41"/>
      <c r="H193" s="41"/>
      <c r="I193" s="40"/>
      <c r="J193" s="6"/>
    </row>
    <row r="194" customFormat="false" ht="15" hidden="false" customHeight="false" outlineLevel="0" collapsed="false">
      <c r="B194" s="39"/>
      <c r="C194" s="6"/>
      <c r="D194" s="40"/>
      <c r="E194" s="41"/>
      <c r="F194" s="41"/>
      <c r="G194" s="41"/>
      <c r="H194" s="41"/>
      <c r="I194" s="40"/>
      <c r="J194" s="6"/>
    </row>
    <row r="195" customFormat="false" ht="15" hidden="false" customHeight="false" outlineLevel="0" collapsed="false">
      <c r="B195" s="39"/>
      <c r="C195" s="6"/>
      <c r="D195" s="40"/>
      <c r="E195" s="41"/>
      <c r="F195" s="41"/>
      <c r="G195" s="41"/>
      <c r="H195" s="41"/>
      <c r="I195" s="40"/>
      <c r="J195" s="6"/>
    </row>
    <row r="196" customFormat="false" ht="15" hidden="false" customHeight="false" outlineLevel="0" collapsed="false">
      <c r="B196" s="39"/>
      <c r="C196" s="6"/>
      <c r="D196" s="40"/>
      <c r="E196" s="41"/>
      <c r="F196" s="41"/>
      <c r="G196" s="41"/>
      <c r="H196" s="41"/>
      <c r="I196" s="40"/>
      <c r="J196" s="6"/>
    </row>
    <row r="197" customFormat="false" ht="15" hidden="false" customHeight="false" outlineLevel="0" collapsed="false">
      <c r="B197" s="39"/>
      <c r="C197" s="6"/>
      <c r="D197" s="40"/>
      <c r="E197" s="41"/>
      <c r="F197" s="41"/>
      <c r="G197" s="41"/>
      <c r="H197" s="41"/>
      <c r="I197" s="40"/>
      <c r="J197" s="6"/>
    </row>
    <row r="198" customFormat="false" ht="15" hidden="false" customHeight="false" outlineLevel="0" collapsed="false">
      <c r="B198" s="39"/>
      <c r="C198" s="6"/>
      <c r="D198" s="40"/>
      <c r="E198" s="41"/>
      <c r="F198" s="41"/>
      <c r="G198" s="41"/>
      <c r="H198" s="41"/>
      <c r="I198" s="40"/>
      <c r="J198" s="6"/>
    </row>
    <row r="199" customFormat="false" ht="15" hidden="false" customHeight="false" outlineLevel="0" collapsed="false">
      <c r="B199" s="39"/>
      <c r="C199" s="6"/>
      <c r="D199" s="40"/>
      <c r="E199" s="41"/>
      <c r="F199" s="41"/>
      <c r="G199" s="41"/>
      <c r="H199" s="41"/>
      <c r="I199" s="40"/>
      <c r="J199" s="6"/>
    </row>
    <row r="200" customFormat="false" ht="15" hidden="false" customHeight="false" outlineLevel="0" collapsed="false">
      <c r="B200" s="39"/>
      <c r="C200" s="6"/>
      <c r="D200" s="40"/>
      <c r="E200" s="41"/>
      <c r="F200" s="41"/>
      <c r="G200" s="41"/>
      <c r="H200" s="41"/>
      <c r="I200" s="40"/>
      <c r="J200" s="6"/>
    </row>
    <row r="201" customFormat="false" ht="15" hidden="false" customHeight="false" outlineLevel="0" collapsed="false">
      <c r="B201" s="39"/>
      <c r="C201" s="6"/>
      <c r="D201" s="40"/>
      <c r="E201" s="41"/>
      <c r="F201" s="41"/>
      <c r="G201" s="41"/>
      <c r="H201" s="41"/>
      <c r="I201" s="40"/>
      <c r="J201" s="6"/>
    </row>
    <row r="202" customFormat="false" ht="15" hidden="false" customHeight="false" outlineLevel="0" collapsed="false">
      <c r="B202" s="39"/>
      <c r="C202" s="6"/>
      <c r="D202" s="40"/>
      <c r="E202" s="41"/>
      <c r="F202" s="41"/>
      <c r="G202" s="41"/>
      <c r="H202" s="41"/>
      <c r="I202" s="40"/>
      <c r="J202" s="6"/>
    </row>
    <row r="203" customFormat="false" ht="15" hidden="false" customHeight="false" outlineLevel="0" collapsed="false">
      <c r="B203" s="39"/>
      <c r="C203" s="6"/>
      <c r="D203" s="40"/>
      <c r="E203" s="41"/>
      <c r="F203" s="41"/>
      <c r="G203" s="41"/>
      <c r="H203" s="41"/>
      <c r="I203" s="40"/>
      <c r="J203" s="6"/>
    </row>
    <row r="204" customFormat="false" ht="15" hidden="false" customHeight="false" outlineLevel="0" collapsed="false">
      <c r="B204" s="39"/>
      <c r="C204" s="6"/>
      <c r="D204" s="40"/>
      <c r="E204" s="41"/>
      <c r="F204" s="41"/>
      <c r="G204" s="41"/>
      <c r="H204" s="41"/>
      <c r="I204" s="40"/>
      <c r="J204" s="6"/>
    </row>
    <row r="205" customFormat="false" ht="15" hidden="false" customHeight="false" outlineLevel="0" collapsed="false">
      <c r="B205" s="39"/>
      <c r="C205" s="6"/>
      <c r="D205" s="40"/>
      <c r="E205" s="41"/>
      <c r="F205" s="41"/>
      <c r="G205" s="41"/>
      <c r="H205" s="41"/>
      <c r="I205" s="40"/>
      <c r="J205" s="6"/>
    </row>
    <row r="206" customFormat="false" ht="15" hidden="false" customHeight="false" outlineLevel="0" collapsed="false">
      <c r="B206" s="39"/>
      <c r="C206" s="6"/>
      <c r="D206" s="40"/>
      <c r="E206" s="41"/>
      <c r="F206" s="41"/>
      <c r="G206" s="41"/>
      <c r="H206" s="41"/>
      <c r="I206" s="40"/>
      <c r="J206" s="6"/>
    </row>
    <row r="207" customFormat="false" ht="15" hidden="false" customHeight="false" outlineLevel="0" collapsed="false">
      <c r="B207" s="39"/>
      <c r="C207" s="6"/>
      <c r="D207" s="40"/>
      <c r="E207" s="41"/>
      <c r="F207" s="41"/>
      <c r="G207" s="41"/>
      <c r="H207" s="41"/>
      <c r="I207" s="40"/>
      <c r="J207" s="6"/>
    </row>
    <row r="208" customFormat="false" ht="15" hidden="false" customHeight="false" outlineLevel="0" collapsed="false">
      <c r="B208" s="39"/>
      <c r="C208" s="6"/>
      <c r="D208" s="40"/>
      <c r="E208" s="41"/>
      <c r="F208" s="41"/>
      <c r="G208" s="41"/>
      <c r="H208" s="41"/>
      <c r="I208" s="40"/>
      <c r="J208" s="6"/>
    </row>
    <row r="209" customFormat="false" ht="15" hidden="false" customHeight="false" outlineLevel="0" collapsed="false">
      <c r="B209" s="39"/>
      <c r="C209" s="6"/>
      <c r="D209" s="40"/>
      <c r="E209" s="41"/>
      <c r="F209" s="41"/>
      <c r="G209" s="41"/>
      <c r="H209" s="41"/>
      <c r="I209" s="40"/>
      <c r="J209" s="6"/>
    </row>
    <row r="210" customFormat="false" ht="15" hidden="false" customHeight="false" outlineLevel="0" collapsed="false">
      <c r="B210" s="39"/>
      <c r="C210" s="6"/>
      <c r="D210" s="40"/>
      <c r="E210" s="41"/>
      <c r="F210" s="41"/>
      <c r="G210" s="41"/>
      <c r="H210" s="41"/>
      <c r="I210" s="40"/>
      <c r="J210" s="6"/>
    </row>
    <row r="211" customFormat="false" ht="15" hidden="false" customHeight="false" outlineLevel="0" collapsed="false">
      <c r="B211" s="39"/>
      <c r="C211" s="6"/>
      <c r="D211" s="40"/>
      <c r="E211" s="41"/>
      <c r="F211" s="41"/>
      <c r="G211" s="41"/>
      <c r="H211" s="41"/>
      <c r="I211" s="40"/>
      <c r="J211" s="6"/>
    </row>
    <row r="212" customFormat="false" ht="15" hidden="false" customHeight="false" outlineLevel="0" collapsed="false">
      <c r="B212" s="39"/>
      <c r="C212" s="6"/>
      <c r="D212" s="40"/>
      <c r="E212" s="41"/>
      <c r="F212" s="41"/>
      <c r="G212" s="41"/>
      <c r="H212" s="41"/>
      <c r="I212" s="40"/>
      <c r="J212" s="6"/>
    </row>
    <row r="213" customFormat="false" ht="15" hidden="false" customHeight="false" outlineLevel="0" collapsed="false">
      <c r="B213" s="39"/>
      <c r="C213" s="6"/>
      <c r="D213" s="40"/>
      <c r="E213" s="41"/>
      <c r="F213" s="41"/>
      <c r="G213" s="41"/>
      <c r="H213" s="41"/>
      <c r="I213" s="40"/>
      <c r="J213" s="6"/>
    </row>
    <row r="214" customFormat="false" ht="15" hidden="false" customHeight="false" outlineLevel="0" collapsed="false">
      <c r="B214" s="39"/>
      <c r="C214" s="6"/>
      <c r="D214" s="40"/>
      <c r="E214" s="41"/>
      <c r="F214" s="41"/>
      <c r="G214" s="41"/>
      <c r="H214" s="41"/>
      <c r="I214" s="40"/>
      <c r="J214" s="6"/>
    </row>
    <row r="215" customFormat="false" ht="15" hidden="false" customHeight="false" outlineLevel="0" collapsed="false">
      <c r="B215" s="39"/>
      <c r="C215" s="6"/>
      <c r="D215" s="40"/>
      <c r="E215" s="41"/>
      <c r="F215" s="41"/>
      <c r="G215" s="41"/>
      <c r="H215" s="41"/>
      <c r="I215" s="40"/>
      <c r="J215" s="6"/>
    </row>
    <row r="216" customFormat="false" ht="15" hidden="false" customHeight="false" outlineLevel="0" collapsed="false">
      <c r="B216" s="39"/>
      <c r="C216" s="6"/>
      <c r="D216" s="40"/>
      <c r="E216" s="41"/>
      <c r="F216" s="41"/>
      <c r="G216" s="41"/>
      <c r="H216" s="41"/>
      <c r="I216" s="40"/>
      <c r="J216" s="6"/>
    </row>
    <row r="217" customFormat="false" ht="15" hidden="false" customHeight="false" outlineLevel="0" collapsed="false">
      <c r="B217" s="39"/>
      <c r="C217" s="6"/>
      <c r="D217" s="40"/>
      <c r="E217" s="41"/>
      <c r="F217" s="41"/>
      <c r="G217" s="41"/>
      <c r="H217" s="41"/>
      <c r="I217" s="40"/>
      <c r="J217" s="6"/>
    </row>
    <row r="218" customFormat="false" ht="15" hidden="false" customHeight="false" outlineLevel="0" collapsed="false">
      <c r="B218" s="39"/>
      <c r="C218" s="6"/>
      <c r="D218" s="40"/>
      <c r="E218" s="41"/>
      <c r="F218" s="41"/>
      <c r="G218" s="41"/>
      <c r="H218" s="41"/>
      <c r="I218" s="40"/>
      <c r="J218" s="6"/>
    </row>
    <row r="219" customFormat="false" ht="15" hidden="false" customHeight="false" outlineLevel="0" collapsed="false">
      <c r="B219" s="39"/>
      <c r="C219" s="6"/>
      <c r="D219" s="40"/>
      <c r="E219" s="41"/>
      <c r="F219" s="41"/>
      <c r="G219" s="41"/>
      <c r="H219" s="41"/>
      <c r="I219" s="40"/>
      <c r="J219" s="6"/>
    </row>
    <row r="220" customFormat="false" ht="15" hidden="false" customHeight="false" outlineLevel="0" collapsed="false">
      <c r="B220" s="39"/>
      <c r="C220" s="6"/>
      <c r="D220" s="40"/>
      <c r="E220" s="41"/>
      <c r="F220" s="41"/>
      <c r="G220" s="41"/>
      <c r="H220" s="41"/>
      <c r="I220" s="40"/>
      <c r="J220" s="6"/>
    </row>
    <row r="221" customFormat="false" ht="15" hidden="false" customHeight="false" outlineLevel="0" collapsed="false">
      <c r="B221" s="39"/>
      <c r="C221" s="6"/>
      <c r="D221" s="40"/>
      <c r="E221" s="41"/>
      <c r="F221" s="41"/>
      <c r="G221" s="41"/>
      <c r="H221" s="41"/>
      <c r="I221" s="40"/>
      <c r="J221" s="6"/>
    </row>
    <row r="222" customFormat="false" ht="15" hidden="false" customHeight="false" outlineLevel="0" collapsed="false">
      <c r="B222" s="39"/>
      <c r="C222" s="6"/>
      <c r="D222" s="40"/>
      <c r="E222" s="41"/>
      <c r="F222" s="41"/>
      <c r="G222" s="41"/>
      <c r="H222" s="41"/>
      <c r="I222" s="40"/>
      <c r="J222" s="6"/>
    </row>
    <row r="223" customFormat="false" ht="15" hidden="false" customHeight="false" outlineLevel="0" collapsed="false">
      <c r="B223" s="39"/>
      <c r="C223" s="6"/>
      <c r="D223" s="40"/>
      <c r="E223" s="41"/>
      <c r="F223" s="41"/>
      <c r="G223" s="41"/>
      <c r="H223" s="41"/>
      <c r="I223" s="40"/>
      <c r="J223" s="6"/>
    </row>
    <row r="224" customFormat="false" ht="15" hidden="false" customHeight="false" outlineLevel="0" collapsed="false">
      <c r="B224" s="39"/>
      <c r="C224" s="6"/>
      <c r="D224" s="40"/>
      <c r="E224" s="41"/>
      <c r="F224" s="41"/>
      <c r="G224" s="41"/>
      <c r="H224" s="41"/>
      <c r="I224" s="40"/>
      <c r="J224" s="6"/>
    </row>
    <row r="225" customFormat="false" ht="15" hidden="false" customHeight="false" outlineLevel="0" collapsed="false">
      <c r="B225" s="39"/>
      <c r="C225" s="6"/>
      <c r="D225" s="40"/>
      <c r="E225" s="41"/>
      <c r="F225" s="41"/>
      <c r="G225" s="41"/>
      <c r="H225" s="41"/>
      <c r="I225" s="40"/>
      <c r="J225" s="6"/>
    </row>
    <row r="226" customFormat="false" ht="15" hidden="false" customHeight="false" outlineLevel="0" collapsed="false">
      <c r="B226" s="39"/>
      <c r="C226" s="6"/>
      <c r="D226" s="40"/>
      <c r="E226" s="41"/>
      <c r="F226" s="41"/>
      <c r="G226" s="41"/>
      <c r="H226" s="41"/>
      <c r="I226" s="40"/>
      <c r="J226" s="6"/>
    </row>
    <row r="227" customFormat="false" ht="15" hidden="false" customHeight="false" outlineLevel="0" collapsed="false">
      <c r="B227" s="39"/>
      <c r="C227" s="6"/>
      <c r="D227" s="40"/>
      <c r="E227" s="41"/>
      <c r="F227" s="41"/>
      <c r="G227" s="41"/>
      <c r="H227" s="41"/>
      <c r="I227" s="40"/>
      <c r="J227" s="6"/>
    </row>
    <row r="228" customFormat="false" ht="15" hidden="false" customHeight="false" outlineLevel="0" collapsed="false">
      <c r="B228" s="39"/>
      <c r="C228" s="6"/>
      <c r="D228" s="40"/>
      <c r="E228" s="41"/>
      <c r="F228" s="41"/>
      <c r="G228" s="41"/>
      <c r="H228" s="41"/>
      <c r="I228" s="40"/>
      <c r="J228" s="6"/>
    </row>
    <row r="229" customFormat="false" ht="15" hidden="false" customHeight="false" outlineLevel="0" collapsed="false">
      <c r="B229" s="39"/>
      <c r="C229" s="6"/>
      <c r="D229" s="40"/>
      <c r="E229" s="41"/>
      <c r="F229" s="41"/>
      <c r="G229" s="41"/>
      <c r="H229" s="41"/>
      <c r="I229" s="40"/>
      <c r="J229" s="6"/>
    </row>
    <row r="230" customFormat="false" ht="15" hidden="false" customHeight="false" outlineLevel="0" collapsed="false">
      <c r="B230" s="39"/>
      <c r="C230" s="6"/>
      <c r="D230" s="40"/>
      <c r="E230" s="41"/>
      <c r="F230" s="41"/>
      <c r="G230" s="41"/>
      <c r="H230" s="41"/>
      <c r="I230" s="40"/>
      <c r="J230" s="6"/>
    </row>
    <row r="231" customFormat="false" ht="15" hidden="false" customHeight="false" outlineLevel="0" collapsed="false">
      <c r="B231" s="39"/>
      <c r="C231" s="6"/>
      <c r="D231" s="40"/>
      <c r="E231" s="41"/>
      <c r="F231" s="41"/>
      <c r="G231" s="41"/>
      <c r="H231" s="41"/>
      <c r="I231" s="40"/>
      <c r="J231" s="6"/>
    </row>
    <row r="232" customFormat="false" ht="15" hidden="false" customHeight="false" outlineLevel="0" collapsed="false">
      <c r="B232" s="39"/>
      <c r="C232" s="6"/>
      <c r="D232" s="40"/>
      <c r="E232" s="41"/>
      <c r="F232" s="41"/>
      <c r="G232" s="41"/>
      <c r="H232" s="41"/>
      <c r="I232" s="40"/>
      <c r="J232" s="6"/>
    </row>
    <row r="233" customFormat="false" ht="15" hidden="false" customHeight="false" outlineLevel="0" collapsed="false">
      <c r="B233" s="39"/>
      <c r="C233" s="6"/>
      <c r="D233" s="40"/>
      <c r="E233" s="41"/>
      <c r="F233" s="41"/>
      <c r="G233" s="41"/>
      <c r="H233" s="41"/>
      <c r="I233" s="40"/>
      <c r="J233" s="6"/>
    </row>
    <row r="234" customFormat="false" ht="15" hidden="false" customHeight="false" outlineLevel="0" collapsed="false">
      <c r="B234" s="39"/>
      <c r="C234" s="6"/>
      <c r="D234" s="40"/>
      <c r="E234" s="41"/>
      <c r="F234" s="41"/>
      <c r="G234" s="41"/>
      <c r="H234" s="41"/>
      <c r="I234" s="40"/>
      <c r="J234" s="6"/>
    </row>
    <row r="235" customFormat="false" ht="15" hidden="false" customHeight="false" outlineLevel="0" collapsed="false">
      <c r="B235" s="39"/>
      <c r="C235" s="6"/>
      <c r="D235" s="40"/>
      <c r="E235" s="41"/>
      <c r="F235" s="41"/>
      <c r="G235" s="41"/>
      <c r="H235" s="41"/>
      <c r="I235" s="40"/>
      <c r="J235" s="6"/>
    </row>
    <row r="236" customFormat="false" ht="15" hidden="false" customHeight="false" outlineLevel="0" collapsed="false">
      <c r="B236" s="39"/>
      <c r="C236" s="6"/>
      <c r="D236" s="40"/>
      <c r="E236" s="41"/>
      <c r="F236" s="41"/>
      <c r="G236" s="41"/>
      <c r="H236" s="41"/>
      <c r="I236" s="40"/>
      <c r="J236" s="6"/>
    </row>
    <row r="237" customFormat="false" ht="15" hidden="false" customHeight="false" outlineLevel="0" collapsed="false">
      <c r="B237" s="39"/>
      <c r="C237" s="6"/>
      <c r="D237" s="40"/>
      <c r="E237" s="41"/>
      <c r="F237" s="41"/>
      <c r="G237" s="41"/>
      <c r="H237" s="41"/>
      <c r="I237" s="40"/>
      <c r="J237" s="6"/>
    </row>
    <row r="238" customFormat="false" ht="15" hidden="false" customHeight="false" outlineLevel="0" collapsed="false">
      <c r="B238" s="39"/>
      <c r="C238" s="6"/>
      <c r="D238" s="40"/>
      <c r="E238" s="41"/>
      <c r="F238" s="41"/>
      <c r="G238" s="41"/>
      <c r="H238" s="41"/>
      <c r="I238" s="40"/>
      <c r="J238" s="6"/>
    </row>
    <row r="239" customFormat="false" ht="15" hidden="false" customHeight="false" outlineLevel="0" collapsed="false">
      <c r="B239" s="39"/>
      <c r="C239" s="6"/>
      <c r="D239" s="40"/>
      <c r="E239" s="41"/>
      <c r="F239" s="41"/>
      <c r="G239" s="41"/>
      <c r="H239" s="41"/>
      <c r="I239" s="40"/>
      <c r="J239" s="6"/>
    </row>
    <row r="240" customFormat="false" ht="15" hidden="false" customHeight="false" outlineLevel="0" collapsed="false">
      <c r="B240" s="39"/>
      <c r="C240" s="6"/>
      <c r="D240" s="40"/>
      <c r="E240" s="41"/>
      <c r="F240" s="41"/>
      <c r="G240" s="41"/>
      <c r="H240" s="41"/>
      <c r="I240" s="40"/>
      <c r="J240" s="6"/>
    </row>
    <row r="241" customFormat="false" ht="15" hidden="false" customHeight="false" outlineLevel="0" collapsed="false">
      <c r="B241" s="39"/>
      <c r="C241" s="6"/>
      <c r="D241" s="40"/>
      <c r="E241" s="41"/>
      <c r="F241" s="41"/>
      <c r="G241" s="41"/>
      <c r="H241" s="41"/>
      <c r="I241" s="40"/>
      <c r="J241" s="6"/>
    </row>
    <row r="242" customFormat="false" ht="15" hidden="false" customHeight="false" outlineLevel="0" collapsed="false">
      <c r="B242" s="39"/>
      <c r="C242" s="6"/>
      <c r="D242" s="40"/>
      <c r="E242" s="41"/>
      <c r="F242" s="41"/>
      <c r="G242" s="41"/>
      <c r="H242" s="41"/>
      <c r="I242" s="40"/>
      <c r="J242" s="6"/>
    </row>
    <row r="243" customFormat="false" ht="15" hidden="false" customHeight="false" outlineLevel="0" collapsed="false">
      <c r="B243" s="39"/>
      <c r="C243" s="6"/>
      <c r="D243" s="40"/>
      <c r="E243" s="41"/>
      <c r="F243" s="41"/>
      <c r="G243" s="41"/>
      <c r="H243" s="41"/>
      <c r="I243" s="40"/>
      <c r="J243" s="6"/>
    </row>
    <row r="244" customFormat="false" ht="15" hidden="false" customHeight="false" outlineLevel="0" collapsed="false">
      <c r="B244" s="39"/>
      <c r="C244" s="6"/>
      <c r="D244" s="40"/>
      <c r="E244" s="41"/>
      <c r="F244" s="41"/>
      <c r="G244" s="41"/>
      <c r="H244" s="41"/>
      <c r="I244" s="40"/>
      <c r="J244" s="6"/>
    </row>
    <row r="245" customFormat="false" ht="15" hidden="false" customHeight="false" outlineLevel="0" collapsed="false">
      <c r="B245" s="39"/>
      <c r="C245" s="6"/>
      <c r="D245" s="40"/>
      <c r="E245" s="41"/>
      <c r="F245" s="41"/>
      <c r="G245" s="41"/>
      <c r="H245" s="41"/>
      <c r="I245" s="40"/>
      <c r="J245" s="6"/>
    </row>
    <row r="246" customFormat="false" ht="15" hidden="false" customHeight="false" outlineLevel="0" collapsed="false">
      <c r="B246" s="39"/>
      <c r="C246" s="6"/>
      <c r="D246" s="40"/>
      <c r="E246" s="41"/>
      <c r="F246" s="41"/>
      <c r="G246" s="41"/>
      <c r="H246" s="41"/>
      <c r="I246" s="40"/>
      <c r="J246" s="6"/>
    </row>
    <row r="247" customFormat="false" ht="15" hidden="false" customHeight="false" outlineLevel="0" collapsed="false">
      <c r="B247" s="39"/>
      <c r="C247" s="6"/>
      <c r="D247" s="40"/>
      <c r="E247" s="41"/>
      <c r="F247" s="41"/>
      <c r="G247" s="41"/>
      <c r="H247" s="41"/>
      <c r="I247" s="40"/>
      <c r="J247" s="6"/>
    </row>
    <row r="248" customFormat="false" ht="15" hidden="false" customHeight="false" outlineLevel="0" collapsed="false">
      <c r="B248" s="39"/>
      <c r="C248" s="6"/>
      <c r="D248" s="40"/>
      <c r="E248" s="41"/>
      <c r="F248" s="41"/>
      <c r="G248" s="41"/>
      <c r="H248" s="41"/>
      <c r="I248" s="40"/>
      <c r="J248" s="6"/>
    </row>
    <row r="249" customFormat="false" ht="15" hidden="false" customHeight="false" outlineLevel="0" collapsed="false">
      <c r="B249" s="39"/>
      <c r="C249" s="6"/>
      <c r="D249" s="40"/>
      <c r="E249" s="41"/>
      <c r="F249" s="41"/>
      <c r="G249" s="41"/>
      <c r="H249" s="41"/>
      <c r="I249" s="40"/>
      <c r="J249" s="6"/>
    </row>
    <row r="250" customFormat="false" ht="15" hidden="false" customHeight="false" outlineLevel="0" collapsed="false">
      <c r="B250" s="39"/>
      <c r="C250" s="6"/>
      <c r="D250" s="40"/>
      <c r="E250" s="41"/>
      <c r="F250" s="41"/>
      <c r="G250" s="41"/>
      <c r="H250" s="41"/>
      <c r="I250" s="40"/>
      <c r="J250" s="6"/>
    </row>
    <row r="251" customFormat="false" ht="15" hidden="false" customHeight="false" outlineLevel="0" collapsed="false">
      <c r="B251" s="39"/>
      <c r="C251" s="6"/>
      <c r="D251" s="40"/>
      <c r="E251" s="41"/>
      <c r="F251" s="41"/>
      <c r="G251" s="41"/>
      <c r="H251" s="41"/>
      <c r="I251" s="40"/>
      <c r="J251" s="6"/>
    </row>
    <row r="252" customFormat="false" ht="15" hidden="false" customHeight="false" outlineLevel="0" collapsed="false">
      <c r="B252" s="39"/>
      <c r="C252" s="6"/>
      <c r="D252" s="40"/>
      <c r="E252" s="41"/>
      <c r="F252" s="41"/>
      <c r="G252" s="41"/>
      <c r="H252" s="41"/>
      <c r="I252" s="40"/>
      <c r="J252" s="6"/>
    </row>
    <row r="253" customFormat="false" ht="15" hidden="false" customHeight="false" outlineLevel="0" collapsed="false">
      <c r="B253" s="39"/>
      <c r="C253" s="6"/>
      <c r="D253" s="40"/>
      <c r="E253" s="41"/>
      <c r="F253" s="41"/>
      <c r="G253" s="41"/>
      <c r="H253" s="41"/>
      <c r="I253" s="40"/>
      <c r="J253" s="6"/>
    </row>
    <row r="254" customFormat="false" ht="15" hidden="false" customHeight="false" outlineLevel="0" collapsed="false">
      <c r="B254" s="39"/>
      <c r="C254" s="6"/>
      <c r="D254" s="40"/>
      <c r="E254" s="41"/>
      <c r="F254" s="41"/>
      <c r="G254" s="41"/>
      <c r="H254" s="41"/>
      <c r="I254" s="40"/>
      <c r="J254" s="6"/>
    </row>
    <row r="255" customFormat="false" ht="15" hidden="false" customHeight="false" outlineLevel="0" collapsed="false">
      <c r="B255" s="39"/>
      <c r="C255" s="6"/>
      <c r="D255" s="40"/>
      <c r="E255" s="41"/>
      <c r="F255" s="41"/>
      <c r="G255" s="41"/>
      <c r="H255" s="41"/>
      <c r="I255" s="40"/>
      <c r="J255" s="6"/>
    </row>
    <row r="256" customFormat="false" ht="15" hidden="false" customHeight="false" outlineLevel="0" collapsed="false">
      <c r="B256" s="39"/>
      <c r="C256" s="6"/>
      <c r="D256" s="40"/>
      <c r="E256" s="41"/>
      <c r="F256" s="41"/>
      <c r="G256" s="41"/>
      <c r="H256" s="41"/>
      <c r="I256" s="40"/>
      <c r="J256" s="6"/>
    </row>
    <row r="257" customFormat="false" ht="15" hidden="false" customHeight="false" outlineLevel="0" collapsed="false">
      <c r="B257" s="39"/>
      <c r="C257" s="6"/>
      <c r="D257" s="40"/>
      <c r="E257" s="41"/>
      <c r="F257" s="41"/>
      <c r="G257" s="41"/>
      <c r="H257" s="41"/>
      <c r="I257" s="40"/>
      <c r="J257" s="6"/>
    </row>
    <row r="258" customFormat="false" ht="15" hidden="false" customHeight="false" outlineLevel="0" collapsed="false">
      <c r="B258" s="39"/>
      <c r="C258" s="6"/>
      <c r="D258" s="40"/>
      <c r="E258" s="41"/>
      <c r="F258" s="41"/>
      <c r="G258" s="41"/>
      <c r="H258" s="41"/>
      <c r="I258" s="40"/>
      <c r="J258" s="6"/>
    </row>
    <row r="259" customFormat="false" ht="15" hidden="false" customHeight="false" outlineLevel="0" collapsed="false">
      <c r="B259" s="39"/>
      <c r="C259" s="6"/>
      <c r="D259" s="40"/>
      <c r="E259" s="41"/>
      <c r="F259" s="41"/>
      <c r="G259" s="41"/>
      <c r="H259" s="41"/>
      <c r="I259" s="40"/>
      <c r="J259" s="6"/>
    </row>
    <row r="260" customFormat="false" ht="15" hidden="false" customHeight="false" outlineLevel="0" collapsed="false">
      <c r="B260" s="39"/>
      <c r="C260" s="6"/>
      <c r="D260" s="40"/>
      <c r="E260" s="41"/>
      <c r="F260" s="41"/>
      <c r="G260" s="41"/>
      <c r="H260" s="41"/>
      <c r="I260" s="40"/>
      <c r="J260" s="6"/>
    </row>
    <row r="261" customFormat="false" ht="15" hidden="false" customHeight="false" outlineLevel="0" collapsed="false">
      <c r="B261" s="39"/>
      <c r="C261" s="6"/>
      <c r="D261" s="40"/>
      <c r="E261" s="41"/>
      <c r="F261" s="41"/>
      <c r="G261" s="41"/>
      <c r="H261" s="41"/>
      <c r="I261" s="40"/>
      <c r="J261" s="6"/>
    </row>
    <row r="262" customFormat="false" ht="15" hidden="false" customHeight="false" outlineLevel="0" collapsed="false">
      <c r="B262" s="39"/>
      <c r="C262" s="6"/>
      <c r="D262" s="40"/>
      <c r="E262" s="41"/>
      <c r="F262" s="41"/>
      <c r="G262" s="41"/>
      <c r="H262" s="41"/>
      <c r="I262" s="40"/>
      <c r="J262" s="6"/>
    </row>
    <row r="263" customFormat="false" ht="15" hidden="false" customHeight="false" outlineLevel="0" collapsed="false">
      <c r="B263" s="39"/>
      <c r="C263" s="6"/>
      <c r="D263" s="40"/>
      <c r="E263" s="41"/>
      <c r="F263" s="41"/>
      <c r="G263" s="41"/>
      <c r="H263" s="41"/>
      <c r="I263" s="40"/>
      <c r="J263" s="6"/>
    </row>
    <row r="264" customFormat="false" ht="15" hidden="false" customHeight="false" outlineLevel="0" collapsed="false">
      <c r="B264" s="39"/>
      <c r="C264" s="6"/>
      <c r="D264" s="40"/>
      <c r="E264" s="41"/>
      <c r="F264" s="41"/>
      <c r="G264" s="41"/>
      <c r="H264" s="41"/>
      <c r="I264" s="40"/>
      <c r="J264" s="6"/>
    </row>
    <row r="265" customFormat="false" ht="15" hidden="false" customHeight="false" outlineLevel="0" collapsed="false">
      <c r="B265" s="39"/>
      <c r="C265" s="6"/>
      <c r="D265" s="40"/>
      <c r="E265" s="41"/>
      <c r="F265" s="41"/>
      <c r="G265" s="41"/>
      <c r="H265" s="41"/>
      <c r="I265" s="40"/>
      <c r="J265" s="6"/>
    </row>
    <row r="266" customFormat="false" ht="15" hidden="false" customHeight="false" outlineLevel="0" collapsed="false">
      <c r="B266" s="39"/>
      <c r="C266" s="6"/>
      <c r="D266" s="40"/>
      <c r="E266" s="41"/>
      <c r="F266" s="41"/>
      <c r="G266" s="41"/>
      <c r="H266" s="41"/>
      <c r="I266" s="40"/>
      <c r="J266" s="6"/>
    </row>
    <row r="267" customFormat="false" ht="15" hidden="false" customHeight="false" outlineLevel="0" collapsed="false">
      <c r="B267" s="39"/>
      <c r="C267" s="6"/>
      <c r="D267" s="40"/>
      <c r="E267" s="41"/>
      <c r="F267" s="41"/>
      <c r="G267" s="41"/>
      <c r="H267" s="41"/>
      <c r="I267" s="40"/>
      <c r="J267" s="6"/>
    </row>
    <row r="268" customFormat="false" ht="15" hidden="false" customHeight="false" outlineLevel="0" collapsed="false">
      <c r="B268" s="39"/>
      <c r="C268" s="6"/>
      <c r="D268" s="40"/>
      <c r="E268" s="41"/>
      <c r="F268" s="41"/>
      <c r="G268" s="41"/>
      <c r="H268" s="41"/>
      <c r="I268" s="40"/>
      <c r="J268" s="6"/>
    </row>
    <row r="269" customFormat="false" ht="15" hidden="false" customHeight="false" outlineLevel="0" collapsed="false">
      <c r="B269" s="39"/>
      <c r="C269" s="6"/>
      <c r="D269" s="40"/>
      <c r="E269" s="41"/>
      <c r="F269" s="41"/>
      <c r="G269" s="41"/>
      <c r="H269" s="41"/>
      <c r="I269" s="40"/>
      <c r="J269" s="6"/>
    </row>
    <row r="270" customFormat="false" ht="15" hidden="false" customHeight="false" outlineLevel="0" collapsed="false">
      <c r="B270" s="39"/>
      <c r="C270" s="6"/>
      <c r="D270" s="40"/>
      <c r="E270" s="41"/>
      <c r="F270" s="41"/>
      <c r="G270" s="41"/>
      <c r="H270" s="41"/>
      <c r="I270" s="40"/>
      <c r="J270" s="6"/>
    </row>
    <row r="271" customFormat="false" ht="15" hidden="false" customHeight="false" outlineLevel="0" collapsed="false">
      <c r="B271" s="39"/>
      <c r="C271" s="6"/>
      <c r="D271" s="40"/>
      <c r="E271" s="41"/>
      <c r="F271" s="41"/>
      <c r="G271" s="41"/>
      <c r="H271" s="41"/>
      <c r="I271" s="40"/>
      <c r="J271" s="6"/>
    </row>
    <row r="272" customFormat="false" ht="15" hidden="false" customHeight="false" outlineLevel="0" collapsed="false">
      <c r="B272" s="39"/>
      <c r="C272" s="6"/>
      <c r="D272" s="40"/>
      <c r="E272" s="41"/>
      <c r="F272" s="41"/>
      <c r="G272" s="41"/>
      <c r="H272" s="41"/>
      <c r="I272" s="40"/>
      <c r="J272" s="6"/>
    </row>
    <row r="273" customFormat="false" ht="15" hidden="false" customHeight="false" outlineLevel="0" collapsed="false">
      <c r="B273" s="39"/>
      <c r="C273" s="6"/>
      <c r="D273" s="40"/>
      <c r="E273" s="41"/>
      <c r="F273" s="41"/>
      <c r="G273" s="41"/>
      <c r="H273" s="41"/>
      <c r="I273" s="40"/>
      <c r="J273" s="6"/>
    </row>
    <row r="274" customFormat="false" ht="15" hidden="false" customHeight="false" outlineLevel="0" collapsed="false">
      <c r="B274" s="39"/>
      <c r="C274" s="6"/>
      <c r="D274" s="40"/>
      <c r="E274" s="41"/>
      <c r="F274" s="41"/>
      <c r="G274" s="41"/>
      <c r="H274" s="41"/>
      <c r="I274" s="40"/>
      <c r="J274" s="6"/>
    </row>
    <row r="275" customFormat="false" ht="15" hidden="false" customHeight="false" outlineLevel="0" collapsed="false">
      <c r="B275" s="39"/>
      <c r="C275" s="6"/>
      <c r="D275" s="40"/>
      <c r="E275" s="41"/>
      <c r="F275" s="41"/>
      <c r="G275" s="41"/>
      <c r="H275" s="41"/>
      <c r="I275" s="40"/>
      <c r="J275" s="6"/>
    </row>
    <row r="276" customFormat="false" ht="15" hidden="false" customHeight="false" outlineLevel="0" collapsed="false">
      <c r="B276" s="39"/>
      <c r="C276" s="6"/>
      <c r="D276" s="40"/>
      <c r="E276" s="41"/>
      <c r="F276" s="41"/>
      <c r="G276" s="41"/>
      <c r="H276" s="41"/>
      <c r="I276" s="40"/>
      <c r="J276" s="6"/>
    </row>
    <row r="277" customFormat="false" ht="15" hidden="false" customHeight="false" outlineLevel="0" collapsed="false">
      <c r="B277" s="39"/>
      <c r="C277" s="6"/>
      <c r="D277" s="40"/>
      <c r="E277" s="41"/>
      <c r="F277" s="41"/>
      <c r="G277" s="41"/>
      <c r="H277" s="41"/>
      <c r="I277" s="40"/>
      <c r="J277" s="6"/>
    </row>
    <row r="278" customFormat="false" ht="15" hidden="false" customHeight="false" outlineLevel="0" collapsed="false">
      <c r="B278" s="39"/>
      <c r="C278" s="6"/>
      <c r="D278" s="40"/>
      <c r="E278" s="41"/>
      <c r="F278" s="41"/>
      <c r="G278" s="41"/>
      <c r="H278" s="41"/>
      <c r="I278" s="40"/>
      <c r="J278" s="6"/>
    </row>
    <row r="279" customFormat="false" ht="15" hidden="false" customHeight="false" outlineLevel="0" collapsed="false">
      <c r="B279" s="39"/>
      <c r="C279" s="6"/>
      <c r="D279" s="40"/>
      <c r="E279" s="41"/>
      <c r="F279" s="41"/>
      <c r="G279" s="41"/>
      <c r="H279" s="41"/>
      <c r="I279" s="40"/>
      <c r="J279" s="6"/>
    </row>
    <row r="280" customFormat="false" ht="15" hidden="false" customHeight="false" outlineLevel="0" collapsed="false">
      <c r="B280" s="39"/>
      <c r="C280" s="6"/>
      <c r="D280" s="40"/>
      <c r="E280" s="41"/>
      <c r="F280" s="41"/>
      <c r="G280" s="41"/>
      <c r="H280" s="41"/>
      <c r="I280" s="40"/>
      <c r="J280" s="6"/>
    </row>
    <row r="281" customFormat="false" ht="15" hidden="false" customHeight="false" outlineLevel="0" collapsed="false">
      <c r="B281" s="39"/>
      <c r="C281" s="6"/>
      <c r="D281" s="40"/>
      <c r="E281" s="41"/>
      <c r="F281" s="41"/>
      <c r="G281" s="41"/>
      <c r="H281" s="41"/>
      <c r="I281" s="40"/>
      <c r="J281" s="6"/>
    </row>
    <row r="282" customFormat="false" ht="15" hidden="false" customHeight="false" outlineLevel="0" collapsed="false">
      <c r="B282" s="39"/>
      <c r="C282" s="6"/>
      <c r="D282" s="40"/>
      <c r="E282" s="41"/>
      <c r="F282" s="41"/>
      <c r="G282" s="41"/>
      <c r="H282" s="41"/>
      <c r="I282" s="40"/>
      <c r="J282" s="6"/>
    </row>
    <row r="283" customFormat="false" ht="15" hidden="false" customHeight="false" outlineLevel="0" collapsed="false">
      <c r="B283" s="39"/>
      <c r="C283" s="6"/>
      <c r="D283" s="40"/>
      <c r="E283" s="41"/>
      <c r="F283" s="41"/>
      <c r="G283" s="41"/>
      <c r="H283" s="41"/>
      <c r="I283" s="40"/>
      <c r="J283" s="6"/>
    </row>
    <row r="284" customFormat="false" ht="15" hidden="false" customHeight="false" outlineLevel="0" collapsed="false">
      <c r="B284" s="39"/>
      <c r="C284" s="6"/>
      <c r="D284" s="40"/>
      <c r="E284" s="41"/>
      <c r="F284" s="41"/>
      <c r="G284" s="41"/>
      <c r="H284" s="41"/>
      <c r="I284" s="40"/>
      <c r="J284" s="6"/>
    </row>
    <row r="285" customFormat="false" ht="15" hidden="false" customHeight="false" outlineLevel="0" collapsed="false">
      <c r="B285" s="39"/>
      <c r="C285" s="6"/>
      <c r="D285" s="40"/>
      <c r="E285" s="41"/>
      <c r="F285" s="41"/>
      <c r="G285" s="41"/>
      <c r="H285" s="41"/>
      <c r="I285" s="40"/>
      <c r="J285" s="6"/>
    </row>
    <row r="286" customFormat="false" ht="15" hidden="false" customHeight="false" outlineLevel="0" collapsed="false">
      <c r="B286" s="39"/>
      <c r="C286" s="6"/>
      <c r="D286" s="40"/>
      <c r="E286" s="41"/>
      <c r="F286" s="41"/>
      <c r="G286" s="41"/>
      <c r="H286" s="41"/>
      <c r="I286" s="40"/>
      <c r="J286" s="6"/>
    </row>
    <row r="287" customFormat="false" ht="15" hidden="false" customHeight="false" outlineLevel="0" collapsed="false">
      <c r="B287" s="39"/>
      <c r="C287" s="6"/>
      <c r="D287" s="40"/>
      <c r="E287" s="41"/>
      <c r="F287" s="41"/>
      <c r="G287" s="41"/>
      <c r="H287" s="41"/>
      <c r="I287" s="40"/>
      <c r="J287" s="6"/>
    </row>
    <row r="288" customFormat="false" ht="15" hidden="false" customHeight="false" outlineLevel="0" collapsed="false">
      <c r="B288" s="39"/>
      <c r="C288" s="6"/>
      <c r="D288" s="40"/>
      <c r="E288" s="41"/>
      <c r="F288" s="41"/>
      <c r="G288" s="41"/>
      <c r="H288" s="41"/>
      <c r="I288" s="40"/>
      <c r="J288" s="6"/>
    </row>
    <row r="289" customFormat="false" ht="15" hidden="false" customHeight="false" outlineLevel="0" collapsed="false">
      <c r="B289" s="39"/>
      <c r="C289" s="6"/>
      <c r="D289" s="40"/>
      <c r="E289" s="41"/>
      <c r="F289" s="41"/>
      <c r="G289" s="41"/>
      <c r="H289" s="41"/>
      <c r="I289" s="40"/>
      <c r="J289" s="6"/>
    </row>
    <row r="290" customFormat="false" ht="15" hidden="false" customHeight="false" outlineLevel="0" collapsed="false">
      <c r="B290" s="39"/>
      <c r="C290" s="6"/>
      <c r="D290" s="40"/>
      <c r="E290" s="41"/>
      <c r="F290" s="41"/>
      <c r="G290" s="41"/>
      <c r="H290" s="41"/>
      <c r="I290" s="40"/>
      <c r="J290" s="6"/>
    </row>
    <row r="291" customFormat="false" ht="15" hidden="false" customHeight="false" outlineLevel="0" collapsed="false">
      <c r="B291" s="39"/>
      <c r="C291" s="6"/>
      <c r="D291" s="40"/>
      <c r="E291" s="41"/>
      <c r="F291" s="41"/>
      <c r="G291" s="41"/>
      <c r="H291" s="41"/>
      <c r="I291" s="40"/>
      <c r="J291" s="6"/>
    </row>
    <row r="292" customFormat="false" ht="15" hidden="false" customHeight="false" outlineLevel="0" collapsed="false">
      <c r="B292" s="39"/>
      <c r="C292" s="6"/>
      <c r="D292" s="40"/>
      <c r="E292" s="41"/>
      <c r="F292" s="41"/>
      <c r="G292" s="41"/>
      <c r="H292" s="41"/>
      <c r="I292" s="40"/>
      <c r="J292" s="6"/>
    </row>
    <row r="293" customFormat="false" ht="15" hidden="false" customHeight="false" outlineLevel="0" collapsed="false">
      <c r="B293" s="39"/>
      <c r="C293" s="6"/>
      <c r="D293" s="40"/>
      <c r="E293" s="41"/>
      <c r="F293" s="41"/>
      <c r="G293" s="41"/>
      <c r="H293" s="41"/>
      <c r="I293" s="40"/>
      <c r="J293" s="6"/>
    </row>
    <row r="294" customFormat="false" ht="15" hidden="false" customHeight="false" outlineLevel="0" collapsed="false">
      <c r="B294" s="39"/>
      <c r="C294" s="6"/>
      <c r="D294" s="40"/>
      <c r="E294" s="41"/>
      <c r="F294" s="41"/>
      <c r="G294" s="41"/>
      <c r="H294" s="41"/>
      <c r="I294" s="40"/>
      <c r="J294" s="6"/>
    </row>
    <row r="295" customFormat="false" ht="15" hidden="false" customHeight="false" outlineLevel="0" collapsed="false">
      <c r="B295" s="39"/>
      <c r="C295" s="6"/>
      <c r="D295" s="40"/>
      <c r="E295" s="41"/>
      <c r="F295" s="41"/>
      <c r="G295" s="41"/>
      <c r="H295" s="41"/>
      <c r="I295" s="40"/>
      <c r="J295" s="6"/>
    </row>
    <row r="296" customFormat="false" ht="15" hidden="false" customHeight="false" outlineLevel="0" collapsed="false">
      <c r="B296" s="39"/>
      <c r="C296" s="6"/>
      <c r="D296" s="40"/>
      <c r="E296" s="41"/>
      <c r="F296" s="41"/>
      <c r="G296" s="41"/>
      <c r="H296" s="41"/>
      <c r="I296" s="40"/>
      <c r="J296" s="6"/>
    </row>
    <row r="297" customFormat="false" ht="15" hidden="false" customHeight="false" outlineLevel="0" collapsed="false">
      <c r="B297" s="39"/>
      <c r="C297" s="6"/>
      <c r="D297" s="40"/>
      <c r="E297" s="41"/>
      <c r="F297" s="41"/>
      <c r="G297" s="41"/>
      <c r="H297" s="41"/>
      <c r="I297" s="40"/>
      <c r="J297" s="6"/>
    </row>
    <row r="298" customFormat="false" ht="15" hidden="false" customHeight="false" outlineLevel="0" collapsed="false">
      <c r="B298" s="39"/>
      <c r="C298" s="6"/>
      <c r="D298" s="40"/>
      <c r="E298" s="41"/>
      <c r="F298" s="41"/>
      <c r="G298" s="41"/>
      <c r="H298" s="41"/>
      <c r="I298" s="40"/>
      <c r="J298" s="6"/>
    </row>
    <row r="299" customFormat="false" ht="15" hidden="false" customHeight="false" outlineLevel="0" collapsed="false">
      <c r="B299" s="39"/>
      <c r="C299" s="6"/>
      <c r="D299" s="40"/>
      <c r="E299" s="41"/>
      <c r="F299" s="41"/>
      <c r="G299" s="41"/>
      <c r="H299" s="41"/>
      <c r="I299" s="40"/>
      <c r="J299" s="6"/>
    </row>
    <row r="300" customFormat="false" ht="15" hidden="false" customHeight="false" outlineLevel="0" collapsed="false">
      <c r="B300" s="39"/>
      <c r="C300" s="6"/>
      <c r="D300" s="40"/>
      <c r="E300" s="41"/>
      <c r="F300" s="41"/>
      <c r="G300" s="41"/>
      <c r="H300" s="41"/>
      <c r="I300" s="40"/>
      <c r="J300" s="6"/>
    </row>
    <row r="301" customFormat="false" ht="15" hidden="false" customHeight="false" outlineLevel="0" collapsed="false">
      <c r="B301" s="39"/>
      <c r="C301" s="6"/>
      <c r="D301" s="40"/>
      <c r="E301" s="41"/>
      <c r="F301" s="41"/>
      <c r="G301" s="41"/>
      <c r="H301" s="41"/>
      <c r="I301" s="40"/>
      <c r="J301" s="6"/>
    </row>
    <row r="302" customFormat="false" ht="15" hidden="false" customHeight="false" outlineLevel="0" collapsed="false">
      <c r="B302" s="39"/>
      <c r="C302" s="6"/>
      <c r="D302" s="40"/>
      <c r="E302" s="41"/>
      <c r="F302" s="41"/>
      <c r="G302" s="41"/>
      <c r="H302" s="41"/>
      <c r="I302" s="40"/>
      <c r="J302" s="6"/>
    </row>
    <row r="303" customFormat="false" ht="15" hidden="false" customHeight="false" outlineLevel="0" collapsed="false">
      <c r="B303" s="39"/>
      <c r="C303" s="6"/>
      <c r="D303" s="40"/>
      <c r="E303" s="41"/>
      <c r="F303" s="41"/>
      <c r="G303" s="41"/>
      <c r="H303" s="41"/>
      <c r="I303" s="40"/>
      <c r="J303" s="6"/>
    </row>
    <row r="304" customFormat="false" ht="15" hidden="false" customHeight="false" outlineLevel="0" collapsed="false">
      <c r="B304" s="39"/>
      <c r="C304" s="6"/>
      <c r="D304" s="40"/>
      <c r="E304" s="41"/>
      <c r="F304" s="41"/>
      <c r="G304" s="41"/>
      <c r="H304" s="41"/>
      <c r="I304" s="40"/>
      <c r="J304" s="6"/>
    </row>
    <row r="305" customFormat="false" ht="15" hidden="false" customHeight="false" outlineLevel="0" collapsed="false">
      <c r="B305" s="39"/>
      <c r="C305" s="6"/>
      <c r="D305" s="40"/>
      <c r="E305" s="41"/>
      <c r="F305" s="41"/>
      <c r="G305" s="41"/>
      <c r="H305" s="41"/>
      <c r="I305" s="40"/>
      <c r="J305" s="6"/>
    </row>
    <row r="306" customFormat="false" ht="15" hidden="false" customHeight="false" outlineLevel="0" collapsed="false">
      <c r="B306" s="39"/>
      <c r="C306" s="6"/>
      <c r="D306" s="40"/>
      <c r="E306" s="41"/>
      <c r="F306" s="41"/>
      <c r="G306" s="41"/>
      <c r="H306" s="41"/>
      <c r="I306" s="40"/>
      <c r="J306" s="6"/>
    </row>
    <row r="307" customFormat="false" ht="15" hidden="false" customHeight="false" outlineLevel="0" collapsed="false">
      <c r="B307" s="39"/>
      <c r="C307" s="6"/>
      <c r="D307" s="40"/>
      <c r="E307" s="41"/>
      <c r="F307" s="41"/>
      <c r="G307" s="41"/>
      <c r="H307" s="41"/>
      <c r="I307" s="40"/>
      <c r="J307" s="6"/>
    </row>
    <row r="308" customFormat="false" ht="15" hidden="false" customHeight="false" outlineLevel="0" collapsed="false">
      <c r="B308" s="39"/>
      <c r="C308" s="6"/>
      <c r="D308" s="40"/>
      <c r="E308" s="41"/>
      <c r="F308" s="41"/>
      <c r="G308" s="41"/>
      <c r="H308" s="41"/>
      <c r="I308" s="40"/>
      <c r="J308" s="6"/>
    </row>
    <row r="309" customFormat="false" ht="15" hidden="false" customHeight="false" outlineLevel="0" collapsed="false">
      <c r="B309" s="39"/>
      <c r="C309" s="6"/>
      <c r="D309" s="40"/>
      <c r="E309" s="41"/>
      <c r="F309" s="41"/>
      <c r="G309" s="41"/>
      <c r="H309" s="41"/>
      <c r="I309" s="40"/>
      <c r="J309" s="6"/>
    </row>
    <row r="310" customFormat="false" ht="15" hidden="false" customHeight="false" outlineLevel="0" collapsed="false">
      <c r="B310" s="39"/>
      <c r="C310" s="6"/>
      <c r="D310" s="40"/>
      <c r="E310" s="41"/>
      <c r="F310" s="41"/>
      <c r="G310" s="41"/>
      <c r="H310" s="41"/>
      <c r="I310" s="40"/>
      <c r="J310" s="6"/>
    </row>
    <row r="311" customFormat="false" ht="15" hidden="false" customHeight="false" outlineLevel="0" collapsed="false">
      <c r="B311" s="39"/>
      <c r="C311" s="6"/>
      <c r="D311" s="40"/>
      <c r="E311" s="41"/>
      <c r="F311" s="41"/>
      <c r="G311" s="41"/>
      <c r="H311" s="41"/>
      <c r="I311" s="40"/>
      <c r="J311" s="6"/>
    </row>
    <row r="312" customFormat="false" ht="15" hidden="false" customHeight="false" outlineLevel="0" collapsed="false">
      <c r="B312" s="39"/>
      <c r="C312" s="6"/>
      <c r="D312" s="40"/>
      <c r="E312" s="41"/>
      <c r="F312" s="41"/>
      <c r="G312" s="41"/>
      <c r="H312" s="41"/>
      <c r="I312" s="40"/>
      <c r="J312" s="6"/>
    </row>
    <row r="313" customFormat="false" ht="15" hidden="false" customHeight="false" outlineLevel="0" collapsed="false">
      <c r="B313" s="39"/>
      <c r="C313" s="6"/>
      <c r="D313" s="40"/>
      <c r="E313" s="41"/>
      <c r="F313" s="41"/>
      <c r="G313" s="41"/>
      <c r="H313" s="41"/>
      <c r="I313" s="40"/>
      <c r="J313" s="6"/>
    </row>
    <row r="314" customFormat="false" ht="15" hidden="false" customHeight="false" outlineLevel="0" collapsed="false">
      <c r="B314" s="39"/>
      <c r="C314" s="6"/>
      <c r="D314" s="40"/>
      <c r="E314" s="41"/>
      <c r="F314" s="41"/>
      <c r="G314" s="41"/>
      <c r="H314" s="41"/>
      <c r="I314" s="40"/>
      <c r="J314" s="6"/>
    </row>
    <row r="315" customFormat="false" ht="15" hidden="false" customHeight="false" outlineLevel="0" collapsed="false">
      <c r="B315" s="39"/>
      <c r="C315" s="6"/>
      <c r="D315" s="40"/>
      <c r="E315" s="41"/>
      <c r="F315" s="41"/>
      <c r="G315" s="41"/>
      <c r="H315" s="41"/>
      <c r="I315" s="40"/>
      <c r="J315" s="6"/>
    </row>
    <row r="316" customFormat="false" ht="15" hidden="false" customHeight="false" outlineLevel="0" collapsed="false">
      <c r="B316" s="39"/>
      <c r="C316" s="6"/>
      <c r="D316" s="40"/>
      <c r="E316" s="41"/>
      <c r="F316" s="41"/>
      <c r="G316" s="41"/>
      <c r="H316" s="41"/>
      <c r="I316" s="40"/>
      <c r="J316" s="6"/>
    </row>
    <row r="317" customFormat="false" ht="15" hidden="false" customHeight="false" outlineLevel="0" collapsed="false">
      <c r="B317" s="39"/>
      <c r="C317" s="6"/>
      <c r="D317" s="40"/>
      <c r="E317" s="41"/>
      <c r="F317" s="41"/>
      <c r="G317" s="41"/>
      <c r="H317" s="41"/>
      <c r="I317" s="40"/>
      <c r="J317" s="6"/>
    </row>
    <row r="318" customFormat="false" ht="15" hidden="false" customHeight="false" outlineLevel="0" collapsed="false">
      <c r="B318" s="39"/>
      <c r="C318" s="6"/>
      <c r="D318" s="40"/>
      <c r="E318" s="41"/>
      <c r="F318" s="41"/>
      <c r="G318" s="41"/>
      <c r="H318" s="41"/>
      <c r="I318" s="40"/>
      <c r="J318" s="6"/>
    </row>
    <row r="319" customFormat="false" ht="15" hidden="false" customHeight="false" outlineLevel="0" collapsed="false">
      <c r="B319" s="39"/>
      <c r="C319" s="6"/>
      <c r="D319" s="40"/>
      <c r="E319" s="41"/>
      <c r="F319" s="41"/>
      <c r="G319" s="41"/>
      <c r="H319" s="41"/>
      <c r="I319" s="40"/>
      <c r="J319" s="6"/>
    </row>
    <row r="320" customFormat="false" ht="15" hidden="false" customHeight="false" outlineLevel="0" collapsed="false">
      <c r="B320" s="39"/>
      <c r="C320" s="6"/>
      <c r="D320" s="40"/>
      <c r="E320" s="41"/>
      <c r="F320" s="41"/>
      <c r="G320" s="41"/>
      <c r="H320" s="41"/>
      <c r="I320" s="40"/>
      <c r="J320" s="6"/>
    </row>
    <row r="321" customFormat="false" ht="15" hidden="false" customHeight="false" outlineLevel="0" collapsed="false">
      <c r="B321" s="39"/>
      <c r="C321" s="6"/>
      <c r="D321" s="40"/>
      <c r="E321" s="41"/>
      <c r="F321" s="41"/>
      <c r="G321" s="41"/>
      <c r="H321" s="41"/>
      <c r="I321" s="40"/>
      <c r="J321" s="6"/>
    </row>
    <row r="322" customFormat="false" ht="15" hidden="false" customHeight="false" outlineLevel="0" collapsed="false">
      <c r="B322" s="39"/>
      <c r="C322" s="6"/>
      <c r="D322" s="40"/>
      <c r="E322" s="41"/>
      <c r="F322" s="41"/>
      <c r="G322" s="41"/>
      <c r="H322" s="41"/>
      <c r="I322" s="40"/>
      <c r="J322" s="6"/>
    </row>
    <row r="323" customFormat="false" ht="15" hidden="false" customHeight="false" outlineLevel="0" collapsed="false">
      <c r="B323" s="39"/>
      <c r="C323" s="6"/>
      <c r="D323" s="40"/>
      <c r="E323" s="41"/>
      <c r="F323" s="41"/>
      <c r="G323" s="41"/>
      <c r="H323" s="41"/>
      <c r="I323" s="40"/>
      <c r="J323" s="6"/>
    </row>
    <row r="324" customFormat="false" ht="15" hidden="false" customHeight="false" outlineLevel="0" collapsed="false">
      <c r="B324" s="39"/>
      <c r="C324" s="6"/>
      <c r="D324" s="40"/>
      <c r="E324" s="41"/>
      <c r="F324" s="41"/>
      <c r="G324" s="41"/>
      <c r="H324" s="41"/>
      <c r="I324" s="40"/>
      <c r="J324" s="6"/>
    </row>
    <row r="325" customFormat="false" ht="15" hidden="false" customHeight="false" outlineLevel="0" collapsed="false">
      <c r="B325" s="39"/>
      <c r="C325" s="6"/>
      <c r="D325" s="40"/>
      <c r="E325" s="41"/>
      <c r="F325" s="41"/>
      <c r="G325" s="41"/>
      <c r="H325" s="41"/>
      <c r="I325" s="40"/>
      <c r="J325" s="6"/>
    </row>
    <row r="326" customFormat="false" ht="15" hidden="false" customHeight="false" outlineLevel="0" collapsed="false">
      <c r="B326" s="39"/>
      <c r="C326" s="6"/>
      <c r="D326" s="40"/>
      <c r="E326" s="41"/>
      <c r="F326" s="41"/>
      <c r="G326" s="41"/>
      <c r="H326" s="41"/>
      <c r="I326" s="40"/>
      <c r="J326" s="6"/>
    </row>
    <row r="327" customFormat="false" ht="15" hidden="false" customHeight="false" outlineLevel="0" collapsed="false">
      <c r="B327" s="39"/>
      <c r="C327" s="6"/>
      <c r="D327" s="40"/>
      <c r="E327" s="41"/>
      <c r="F327" s="41"/>
      <c r="G327" s="41"/>
      <c r="H327" s="41"/>
      <c r="I327" s="40"/>
      <c r="J327" s="6"/>
    </row>
    <row r="328" customFormat="false" ht="15" hidden="false" customHeight="false" outlineLevel="0" collapsed="false">
      <c r="B328" s="39"/>
      <c r="C328" s="6"/>
      <c r="D328" s="40"/>
      <c r="E328" s="41"/>
      <c r="F328" s="41"/>
      <c r="G328" s="41"/>
      <c r="H328" s="41"/>
      <c r="I328" s="40"/>
      <c r="J328" s="6"/>
    </row>
    <row r="329" customFormat="false" ht="15" hidden="false" customHeight="false" outlineLevel="0" collapsed="false">
      <c r="B329" s="39"/>
      <c r="C329" s="6"/>
      <c r="D329" s="40"/>
      <c r="E329" s="41"/>
      <c r="F329" s="41"/>
      <c r="G329" s="41"/>
      <c r="H329" s="41"/>
      <c r="I329" s="40"/>
      <c r="J329" s="6"/>
    </row>
    <row r="330" customFormat="false" ht="15" hidden="false" customHeight="false" outlineLevel="0" collapsed="false">
      <c r="B330" s="39"/>
      <c r="C330" s="6"/>
      <c r="D330" s="40"/>
      <c r="E330" s="41"/>
      <c r="F330" s="41"/>
      <c r="G330" s="41"/>
      <c r="H330" s="41"/>
      <c r="I330" s="40"/>
      <c r="J330" s="6"/>
    </row>
    <row r="331" customFormat="false" ht="15" hidden="false" customHeight="false" outlineLevel="0" collapsed="false">
      <c r="B331" s="39"/>
      <c r="C331" s="6"/>
      <c r="D331" s="40"/>
      <c r="E331" s="41"/>
      <c r="F331" s="41"/>
      <c r="G331" s="41"/>
      <c r="H331" s="41"/>
      <c r="I331" s="40"/>
      <c r="J331" s="6"/>
    </row>
    <row r="332" customFormat="false" ht="15" hidden="false" customHeight="false" outlineLevel="0" collapsed="false">
      <c r="B332" s="39"/>
      <c r="C332" s="6"/>
      <c r="D332" s="40"/>
      <c r="E332" s="41"/>
      <c r="F332" s="41"/>
      <c r="G332" s="41"/>
      <c r="H332" s="41"/>
      <c r="I332" s="40"/>
      <c r="J332" s="6"/>
    </row>
    <row r="333" customFormat="false" ht="15" hidden="false" customHeight="false" outlineLevel="0" collapsed="false">
      <c r="B333" s="39"/>
      <c r="C333" s="6"/>
      <c r="D333" s="40"/>
      <c r="E333" s="41"/>
      <c r="F333" s="41"/>
      <c r="G333" s="41"/>
      <c r="H333" s="41"/>
      <c r="I333" s="40"/>
      <c r="J333" s="6"/>
    </row>
    <row r="334" customFormat="false" ht="15" hidden="false" customHeight="false" outlineLevel="0" collapsed="false">
      <c r="B334" s="39"/>
      <c r="C334" s="6"/>
      <c r="D334" s="40"/>
      <c r="E334" s="41"/>
      <c r="F334" s="41"/>
      <c r="G334" s="41"/>
      <c r="H334" s="41"/>
      <c r="I334" s="40"/>
      <c r="J334" s="6"/>
    </row>
    <row r="335" customFormat="false" ht="15" hidden="false" customHeight="false" outlineLevel="0" collapsed="false">
      <c r="B335" s="39"/>
      <c r="C335" s="6"/>
      <c r="D335" s="40"/>
      <c r="E335" s="41"/>
      <c r="F335" s="41"/>
      <c r="G335" s="41"/>
      <c r="H335" s="41"/>
      <c r="I335" s="40"/>
      <c r="J335" s="6"/>
    </row>
    <row r="336" customFormat="false" ht="15" hidden="false" customHeight="false" outlineLevel="0" collapsed="false">
      <c r="B336" s="39"/>
      <c r="C336" s="6"/>
      <c r="D336" s="40"/>
      <c r="E336" s="41"/>
      <c r="F336" s="41"/>
      <c r="G336" s="41"/>
      <c r="H336" s="41"/>
      <c r="I336" s="40"/>
      <c r="J336" s="6"/>
    </row>
    <row r="337" customFormat="false" ht="15" hidden="false" customHeight="false" outlineLevel="0" collapsed="false">
      <c r="B337" s="39"/>
      <c r="C337" s="6"/>
      <c r="D337" s="40"/>
      <c r="E337" s="41"/>
      <c r="F337" s="41"/>
      <c r="G337" s="41"/>
      <c r="H337" s="41"/>
      <c r="I337" s="40"/>
      <c r="J337" s="6"/>
    </row>
    <row r="338" customFormat="false" ht="15" hidden="false" customHeight="false" outlineLevel="0" collapsed="false">
      <c r="B338" s="39"/>
      <c r="C338" s="6"/>
      <c r="D338" s="40"/>
      <c r="E338" s="41"/>
      <c r="F338" s="41"/>
      <c r="G338" s="41"/>
      <c r="H338" s="41"/>
      <c r="I338" s="40"/>
      <c r="J338" s="6"/>
    </row>
    <row r="339" customFormat="false" ht="15" hidden="false" customHeight="false" outlineLevel="0" collapsed="false">
      <c r="B339" s="39"/>
      <c r="C339" s="6"/>
      <c r="D339" s="40"/>
      <c r="E339" s="41"/>
      <c r="F339" s="41"/>
      <c r="G339" s="41"/>
      <c r="H339" s="41"/>
      <c r="I339" s="40"/>
      <c r="J339" s="6"/>
    </row>
    <row r="340" customFormat="false" ht="15" hidden="false" customHeight="false" outlineLevel="0" collapsed="false">
      <c r="B340" s="39"/>
      <c r="C340" s="6"/>
      <c r="D340" s="40"/>
      <c r="E340" s="41"/>
      <c r="F340" s="41"/>
      <c r="G340" s="41"/>
      <c r="H340" s="41"/>
      <c r="I340" s="40"/>
      <c r="J340" s="6"/>
    </row>
    <row r="341" customFormat="false" ht="15" hidden="false" customHeight="false" outlineLevel="0" collapsed="false">
      <c r="B341" s="39"/>
      <c r="C341" s="6"/>
      <c r="D341" s="40"/>
      <c r="E341" s="41"/>
      <c r="F341" s="41"/>
      <c r="G341" s="41"/>
      <c r="H341" s="41"/>
      <c r="I341" s="40"/>
      <c r="J341" s="6"/>
    </row>
    <row r="342" customFormat="false" ht="15" hidden="false" customHeight="false" outlineLevel="0" collapsed="false">
      <c r="B342" s="39"/>
      <c r="C342" s="6"/>
      <c r="D342" s="40"/>
      <c r="E342" s="41"/>
      <c r="F342" s="41"/>
      <c r="G342" s="41"/>
      <c r="H342" s="41"/>
      <c r="I342" s="40"/>
      <c r="J342" s="6"/>
    </row>
    <row r="343" customFormat="false" ht="15" hidden="false" customHeight="false" outlineLevel="0" collapsed="false">
      <c r="B343" s="39"/>
      <c r="C343" s="6"/>
      <c r="D343" s="40"/>
      <c r="E343" s="41"/>
      <c r="F343" s="41"/>
      <c r="G343" s="41"/>
      <c r="H343" s="41"/>
      <c r="I343" s="40"/>
      <c r="J343" s="6"/>
    </row>
    <row r="344" customFormat="false" ht="15" hidden="false" customHeight="false" outlineLevel="0" collapsed="false">
      <c r="B344" s="39"/>
      <c r="C344" s="6"/>
      <c r="D344" s="40"/>
      <c r="E344" s="41"/>
      <c r="F344" s="41"/>
      <c r="G344" s="41"/>
      <c r="H344" s="41"/>
      <c r="I344" s="40"/>
      <c r="J344" s="6"/>
    </row>
    <row r="345" customFormat="false" ht="15" hidden="false" customHeight="false" outlineLevel="0" collapsed="false">
      <c r="B345" s="39"/>
      <c r="C345" s="6"/>
      <c r="D345" s="40"/>
      <c r="E345" s="41"/>
      <c r="F345" s="41"/>
      <c r="G345" s="41"/>
      <c r="H345" s="41"/>
      <c r="I345" s="40"/>
      <c r="J345" s="6"/>
    </row>
    <row r="346" customFormat="false" ht="15" hidden="false" customHeight="false" outlineLevel="0" collapsed="false">
      <c r="B346" s="39"/>
      <c r="C346" s="6"/>
      <c r="D346" s="40"/>
      <c r="E346" s="41"/>
      <c r="F346" s="41"/>
      <c r="G346" s="41"/>
      <c r="H346" s="41"/>
      <c r="I346" s="40"/>
      <c r="J346" s="6"/>
    </row>
    <row r="347" customFormat="false" ht="15" hidden="false" customHeight="false" outlineLevel="0" collapsed="false">
      <c r="B347" s="39"/>
      <c r="C347" s="6"/>
      <c r="D347" s="40"/>
      <c r="E347" s="41"/>
      <c r="F347" s="41"/>
      <c r="G347" s="41"/>
      <c r="H347" s="41"/>
      <c r="I347" s="40"/>
      <c r="J347" s="6"/>
    </row>
    <row r="348" customFormat="false" ht="15" hidden="false" customHeight="false" outlineLevel="0" collapsed="false">
      <c r="B348" s="39"/>
      <c r="C348" s="6"/>
      <c r="D348" s="40"/>
      <c r="E348" s="41"/>
      <c r="F348" s="41"/>
      <c r="G348" s="41"/>
      <c r="H348" s="41"/>
      <c r="I348" s="40"/>
      <c r="J348" s="6"/>
    </row>
    <row r="349" customFormat="false" ht="15" hidden="false" customHeight="false" outlineLevel="0" collapsed="false">
      <c r="B349" s="39"/>
      <c r="C349" s="6"/>
      <c r="D349" s="40"/>
      <c r="E349" s="41"/>
      <c r="F349" s="41"/>
      <c r="G349" s="41"/>
      <c r="H349" s="41"/>
      <c r="I349" s="40"/>
      <c r="J349" s="6"/>
    </row>
    <row r="350" customFormat="false" ht="15" hidden="false" customHeight="false" outlineLevel="0" collapsed="false">
      <c r="B350" s="39"/>
      <c r="C350" s="6"/>
      <c r="D350" s="40"/>
      <c r="E350" s="41"/>
      <c r="F350" s="41"/>
      <c r="G350" s="41"/>
      <c r="H350" s="41"/>
      <c r="I350" s="40"/>
      <c r="J350" s="6"/>
    </row>
    <row r="351" customFormat="false" ht="15" hidden="false" customHeight="false" outlineLevel="0" collapsed="false">
      <c r="B351" s="39"/>
      <c r="C351" s="6"/>
      <c r="D351" s="40"/>
      <c r="E351" s="41"/>
      <c r="F351" s="41"/>
      <c r="G351" s="41"/>
      <c r="H351" s="41"/>
      <c r="I351" s="40"/>
      <c r="J351" s="6"/>
    </row>
    <row r="352" customFormat="false" ht="15" hidden="false" customHeight="false" outlineLevel="0" collapsed="false">
      <c r="B352" s="39"/>
      <c r="C352" s="6"/>
      <c r="D352" s="40"/>
      <c r="E352" s="41"/>
      <c r="F352" s="41"/>
      <c r="G352" s="41"/>
      <c r="H352" s="41"/>
      <c r="I352" s="40"/>
      <c r="J352" s="6"/>
    </row>
    <row r="353" customFormat="false" ht="15" hidden="false" customHeight="false" outlineLevel="0" collapsed="false">
      <c r="B353" s="39"/>
      <c r="C353" s="6"/>
      <c r="D353" s="40"/>
      <c r="E353" s="41"/>
      <c r="F353" s="41"/>
      <c r="G353" s="41"/>
      <c r="H353" s="41"/>
      <c r="I353" s="40"/>
      <c r="J353" s="6"/>
    </row>
    <row r="354" customFormat="false" ht="15" hidden="false" customHeight="false" outlineLevel="0" collapsed="false">
      <c r="B354" s="39"/>
      <c r="C354" s="6"/>
      <c r="D354" s="40"/>
      <c r="E354" s="41"/>
      <c r="F354" s="41"/>
      <c r="G354" s="41"/>
      <c r="H354" s="41"/>
      <c r="I354" s="40"/>
      <c r="J354" s="6"/>
    </row>
    <row r="355" customFormat="false" ht="15" hidden="false" customHeight="false" outlineLevel="0" collapsed="false">
      <c r="B355" s="39"/>
      <c r="C355" s="6"/>
      <c r="D355" s="40"/>
      <c r="E355" s="41"/>
      <c r="F355" s="41"/>
      <c r="G355" s="41"/>
      <c r="H355" s="41"/>
      <c r="I355" s="40"/>
      <c r="J355" s="6"/>
    </row>
    <row r="356" customFormat="false" ht="15" hidden="false" customHeight="false" outlineLevel="0" collapsed="false">
      <c r="B356" s="39"/>
      <c r="C356" s="6"/>
      <c r="D356" s="40"/>
      <c r="E356" s="41"/>
      <c r="F356" s="41"/>
      <c r="G356" s="41"/>
      <c r="H356" s="41"/>
      <c r="I356" s="40"/>
      <c r="J356" s="6"/>
    </row>
    <row r="357" customFormat="false" ht="15" hidden="false" customHeight="false" outlineLevel="0" collapsed="false">
      <c r="B357" s="39"/>
      <c r="C357" s="6"/>
      <c r="D357" s="40"/>
      <c r="E357" s="41"/>
      <c r="F357" s="41"/>
      <c r="G357" s="41"/>
      <c r="H357" s="41"/>
      <c r="I357" s="40"/>
      <c r="J357" s="6"/>
    </row>
    <row r="358" customFormat="false" ht="15" hidden="false" customHeight="false" outlineLevel="0" collapsed="false">
      <c r="B358" s="39"/>
      <c r="C358" s="6"/>
      <c r="D358" s="40"/>
      <c r="E358" s="41"/>
      <c r="F358" s="41"/>
      <c r="G358" s="41"/>
      <c r="H358" s="41"/>
      <c r="I358" s="40"/>
      <c r="J358" s="6"/>
    </row>
    <row r="359" customFormat="false" ht="15" hidden="false" customHeight="false" outlineLevel="0" collapsed="false">
      <c r="B359" s="39"/>
      <c r="C359" s="6"/>
      <c r="D359" s="40"/>
      <c r="E359" s="41"/>
      <c r="F359" s="41"/>
      <c r="G359" s="41"/>
      <c r="H359" s="41"/>
      <c r="I359" s="40"/>
      <c r="J359" s="6"/>
    </row>
    <row r="360" customFormat="false" ht="15" hidden="false" customHeight="false" outlineLevel="0" collapsed="false">
      <c r="B360" s="39"/>
      <c r="C360" s="6"/>
      <c r="D360" s="40"/>
      <c r="E360" s="41"/>
      <c r="F360" s="41"/>
      <c r="G360" s="41"/>
      <c r="H360" s="41"/>
      <c r="I360" s="40"/>
      <c r="J360" s="6"/>
    </row>
    <row r="361" customFormat="false" ht="15" hidden="false" customHeight="false" outlineLevel="0" collapsed="false">
      <c r="B361" s="39"/>
      <c r="C361" s="6"/>
      <c r="D361" s="40"/>
      <c r="E361" s="41"/>
      <c r="F361" s="41"/>
      <c r="G361" s="41"/>
      <c r="H361" s="41"/>
      <c r="I361" s="40"/>
      <c r="J361" s="6"/>
    </row>
    <row r="362" customFormat="false" ht="15" hidden="false" customHeight="false" outlineLevel="0" collapsed="false">
      <c r="B362" s="39"/>
      <c r="C362" s="6"/>
      <c r="D362" s="40"/>
      <c r="E362" s="41"/>
      <c r="F362" s="41"/>
      <c r="G362" s="41"/>
      <c r="H362" s="41"/>
      <c r="I362" s="40"/>
      <c r="J362" s="6"/>
    </row>
    <row r="363" customFormat="false" ht="15" hidden="false" customHeight="false" outlineLevel="0" collapsed="false">
      <c r="B363" s="39"/>
      <c r="C363" s="6"/>
      <c r="D363" s="40"/>
      <c r="E363" s="41"/>
      <c r="F363" s="41"/>
      <c r="G363" s="41"/>
      <c r="H363" s="41"/>
      <c r="I363" s="40"/>
      <c r="J363" s="6"/>
    </row>
    <row r="364" customFormat="false" ht="15" hidden="false" customHeight="false" outlineLevel="0" collapsed="false">
      <c r="B364" s="39"/>
      <c r="C364" s="6"/>
      <c r="D364" s="40"/>
      <c r="E364" s="41"/>
      <c r="F364" s="41"/>
      <c r="G364" s="41"/>
      <c r="H364" s="41"/>
      <c r="I364" s="40"/>
      <c r="J364" s="6"/>
    </row>
    <row r="365" customFormat="false" ht="15" hidden="false" customHeight="false" outlineLevel="0" collapsed="false">
      <c r="B365" s="39"/>
      <c r="C365" s="6"/>
      <c r="D365" s="40"/>
      <c r="E365" s="41"/>
      <c r="F365" s="41"/>
      <c r="G365" s="41"/>
      <c r="H365" s="41"/>
      <c r="I365" s="40"/>
      <c r="J365" s="6"/>
    </row>
    <row r="366" customFormat="false" ht="15" hidden="false" customHeight="false" outlineLevel="0" collapsed="false">
      <c r="B366" s="39"/>
      <c r="C366" s="6"/>
      <c r="D366" s="40"/>
      <c r="E366" s="41"/>
      <c r="F366" s="41"/>
      <c r="G366" s="41"/>
      <c r="H366" s="41"/>
      <c r="I366" s="40"/>
      <c r="J366" s="6"/>
    </row>
    <row r="367" customFormat="false" ht="15" hidden="false" customHeight="false" outlineLevel="0" collapsed="false">
      <c r="B367" s="39"/>
      <c r="C367" s="6"/>
      <c r="D367" s="40"/>
      <c r="E367" s="41"/>
      <c r="F367" s="41"/>
      <c r="G367" s="41"/>
      <c r="H367" s="41"/>
      <c r="I367" s="40"/>
      <c r="J367" s="6"/>
    </row>
    <row r="368" customFormat="false" ht="15" hidden="false" customHeight="false" outlineLevel="0" collapsed="false">
      <c r="B368" s="39"/>
      <c r="C368" s="6"/>
      <c r="D368" s="40"/>
      <c r="E368" s="41"/>
      <c r="F368" s="41"/>
      <c r="G368" s="41"/>
      <c r="H368" s="41"/>
      <c r="I368" s="40"/>
      <c r="J368" s="6"/>
    </row>
    <row r="369" customFormat="false" ht="15" hidden="false" customHeight="false" outlineLevel="0" collapsed="false">
      <c r="B369" s="39"/>
      <c r="C369" s="6"/>
      <c r="D369" s="40"/>
      <c r="E369" s="41"/>
      <c r="F369" s="41"/>
      <c r="G369" s="41"/>
      <c r="H369" s="41"/>
      <c r="I369" s="40"/>
      <c r="J369" s="6"/>
    </row>
    <row r="370" customFormat="false" ht="15" hidden="false" customHeight="false" outlineLevel="0" collapsed="false">
      <c r="B370" s="39"/>
      <c r="C370" s="6"/>
      <c r="D370" s="40"/>
      <c r="E370" s="41"/>
      <c r="F370" s="41"/>
      <c r="G370" s="41"/>
      <c r="H370" s="41"/>
      <c r="I370" s="40"/>
      <c r="J370" s="6"/>
    </row>
    <row r="371" customFormat="false" ht="15" hidden="false" customHeight="false" outlineLevel="0" collapsed="false">
      <c r="B371" s="39"/>
      <c r="C371" s="6"/>
      <c r="D371" s="40"/>
      <c r="E371" s="41"/>
      <c r="F371" s="41"/>
      <c r="G371" s="41"/>
      <c r="H371" s="41"/>
      <c r="I371" s="40"/>
      <c r="J371" s="6"/>
    </row>
    <row r="372" customFormat="false" ht="15" hidden="false" customHeight="false" outlineLevel="0" collapsed="false">
      <c r="B372" s="39"/>
      <c r="C372" s="6"/>
      <c r="D372" s="40"/>
      <c r="E372" s="41"/>
      <c r="F372" s="41"/>
      <c r="G372" s="41"/>
      <c r="H372" s="41"/>
      <c r="I372" s="40"/>
      <c r="J372" s="6"/>
    </row>
    <row r="373" customFormat="false" ht="15" hidden="false" customHeight="false" outlineLevel="0" collapsed="false">
      <c r="B373" s="39"/>
      <c r="C373" s="6"/>
      <c r="D373" s="40"/>
      <c r="E373" s="41"/>
      <c r="F373" s="41"/>
      <c r="G373" s="41"/>
      <c r="H373" s="41"/>
      <c r="I373" s="40"/>
      <c r="J373" s="6"/>
    </row>
    <row r="374" customFormat="false" ht="15" hidden="false" customHeight="false" outlineLevel="0" collapsed="false">
      <c r="B374" s="39"/>
      <c r="C374" s="6"/>
      <c r="D374" s="40"/>
      <c r="E374" s="41"/>
      <c r="F374" s="41"/>
      <c r="G374" s="41"/>
      <c r="H374" s="41"/>
      <c r="I374" s="40"/>
      <c r="J374" s="6"/>
    </row>
    <row r="375" customFormat="false" ht="15" hidden="false" customHeight="false" outlineLevel="0" collapsed="false">
      <c r="B375" s="39"/>
      <c r="C375" s="6"/>
      <c r="D375" s="40"/>
      <c r="E375" s="41"/>
      <c r="F375" s="41"/>
      <c r="G375" s="41"/>
      <c r="H375" s="41"/>
      <c r="I375" s="40"/>
      <c r="J375" s="6"/>
    </row>
    <row r="376" customFormat="false" ht="15" hidden="false" customHeight="false" outlineLevel="0" collapsed="false">
      <c r="B376" s="39"/>
      <c r="C376" s="6"/>
      <c r="D376" s="40"/>
      <c r="E376" s="41"/>
      <c r="F376" s="41"/>
      <c r="G376" s="41"/>
      <c r="H376" s="41"/>
      <c r="I376" s="40"/>
      <c r="J376" s="6"/>
    </row>
    <row r="377" customFormat="false" ht="15" hidden="false" customHeight="false" outlineLevel="0" collapsed="false">
      <c r="B377" s="39"/>
      <c r="C377" s="6"/>
      <c r="D377" s="40"/>
      <c r="E377" s="41"/>
      <c r="F377" s="41"/>
      <c r="G377" s="41"/>
      <c r="H377" s="41"/>
      <c r="I377" s="40"/>
      <c r="J377" s="6"/>
    </row>
    <row r="378" customFormat="false" ht="15" hidden="false" customHeight="false" outlineLevel="0" collapsed="false">
      <c r="B378" s="39"/>
      <c r="C378" s="6"/>
      <c r="D378" s="40"/>
      <c r="E378" s="41"/>
      <c r="F378" s="41"/>
      <c r="G378" s="41"/>
      <c r="H378" s="41"/>
      <c r="I378" s="40"/>
      <c r="J378" s="6"/>
    </row>
    <row r="379" customFormat="false" ht="15" hidden="false" customHeight="false" outlineLevel="0" collapsed="false">
      <c r="B379" s="39"/>
      <c r="C379" s="6"/>
      <c r="D379" s="40"/>
      <c r="E379" s="41"/>
      <c r="F379" s="41"/>
      <c r="G379" s="41"/>
      <c r="H379" s="41"/>
      <c r="I379" s="40"/>
      <c r="J379" s="6"/>
    </row>
    <row r="380" customFormat="false" ht="15" hidden="false" customHeight="false" outlineLevel="0" collapsed="false">
      <c r="B380" s="39"/>
      <c r="C380" s="6"/>
      <c r="D380" s="40"/>
      <c r="E380" s="41"/>
      <c r="F380" s="41"/>
      <c r="G380" s="41"/>
      <c r="H380" s="41"/>
      <c r="I380" s="40"/>
      <c r="J380" s="6"/>
    </row>
    <row r="381" customFormat="false" ht="15" hidden="false" customHeight="false" outlineLevel="0" collapsed="false">
      <c r="B381" s="39"/>
      <c r="C381" s="6"/>
      <c r="D381" s="40"/>
      <c r="E381" s="41"/>
      <c r="F381" s="41"/>
      <c r="G381" s="41"/>
      <c r="H381" s="41"/>
      <c r="I381" s="40"/>
      <c r="J381" s="6"/>
    </row>
    <row r="382" customFormat="false" ht="15" hidden="false" customHeight="false" outlineLevel="0" collapsed="false">
      <c r="B382" s="39"/>
      <c r="C382" s="6"/>
      <c r="D382" s="40"/>
      <c r="E382" s="41"/>
      <c r="F382" s="41"/>
      <c r="G382" s="41"/>
      <c r="H382" s="41"/>
      <c r="I382" s="40"/>
      <c r="J382" s="6"/>
    </row>
    <row r="383" customFormat="false" ht="15" hidden="false" customHeight="false" outlineLevel="0" collapsed="false">
      <c r="B383" s="39"/>
      <c r="C383" s="6"/>
      <c r="D383" s="40"/>
      <c r="E383" s="41"/>
      <c r="F383" s="41"/>
      <c r="G383" s="41"/>
      <c r="H383" s="41"/>
      <c r="I383" s="40"/>
      <c r="J383" s="6"/>
    </row>
    <row r="384" customFormat="false" ht="15" hidden="false" customHeight="false" outlineLevel="0" collapsed="false">
      <c r="B384" s="39"/>
      <c r="C384" s="6"/>
      <c r="D384" s="40"/>
      <c r="E384" s="41"/>
      <c r="F384" s="41"/>
      <c r="G384" s="41"/>
      <c r="H384" s="41"/>
      <c r="I384" s="40"/>
      <c r="J384" s="6"/>
    </row>
    <row r="385" customFormat="false" ht="15" hidden="false" customHeight="false" outlineLevel="0" collapsed="false">
      <c r="B385" s="39"/>
      <c r="C385" s="6"/>
      <c r="D385" s="40"/>
      <c r="E385" s="41"/>
      <c r="F385" s="41"/>
      <c r="G385" s="41"/>
      <c r="H385" s="41"/>
      <c r="I385" s="40"/>
      <c r="J385" s="6"/>
    </row>
    <row r="386" customFormat="false" ht="15" hidden="false" customHeight="false" outlineLevel="0" collapsed="false">
      <c r="B386" s="39"/>
      <c r="C386" s="6"/>
      <c r="D386" s="40"/>
      <c r="E386" s="41"/>
      <c r="F386" s="41"/>
      <c r="G386" s="41"/>
      <c r="H386" s="41"/>
      <c r="I386" s="40"/>
      <c r="J386" s="6"/>
    </row>
    <row r="387" customFormat="false" ht="15" hidden="false" customHeight="false" outlineLevel="0" collapsed="false">
      <c r="B387" s="39"/>
      <c r="C387" s="6"/>
      <c r="D387" s="40"/>
      <c r="E387" s="41"/>
      <c r="F387" s="41"/>
      <c r="G387" s="41"/>
      <c r="H387" s="41"/>
      <c r="I387" s="40"/>
      <c r="J387" s="6"/>
    </row>
    <row r="388" customFormat="false" ht="15" hidden="false" customHeight="false" outlineLevel="0" collapsed="false">
      <c r="B388" s="39"/>
      <c r="C388" s="6"/>
      <c r="D388" s="40"/>
      <c r="E388" s="41"/>
      <c r="F388" s="41"/>
      <c r="G388" s="41"/>
      <c r="H388" s="41"/>
      <c r="I388" s="40"/>
      <c r="J388" s="6"/>
    </row>
    <row r="389" customFormat="false" ht="15" hidden="false" customHeight="false" outlineLevel="0" collapsed="false">
      <c r="B389" s="39"/>
      <c r="C389" s="6"/>
      <c r="D389" s="40"/>
      <c r="E389" s="41"/>
      <c r="F389" s="41"/>
      <c r="G389" s="41"/>
      <c r="H389" s="41"/>
      <c r="I389" s="40"/>
      <c r="J389" s="6"/>
    </row>
    <row r="390" customFormat="false" ht="15" hidden="false" customHeight="false" outlineLevel="0" collapsed="false">
      <c r="B390" s="39"/>
      <c r="C390" s="6"/>
      <c r="D390" s="40"/>
      <c r="E390" s="41"/>
      <c r="F390" s="41"/>
      <c r="G390" s="41"/>
      <c r="H390" s="41"/>
      <c r="I390" s="40"/>
      <c r="J390" s="6"/>
    </row>
    <row r="391" customFormat="false" ht="15" hidden="false" customHeight="false" outlineLevel="0" collapsed="false">
      <c r="B391" s="39"/>
      <c r="C391" s="6"/>
      <c r="D391" s="40"/>
      <c r="E391" s="41"/>
      <c r="F391" s="41"/>
      <c r="G391" s="41"/>
      <c r="H391" s="41"/>
      <c r="I391" s="40"/>
      <c r="J391" s="6"/>
    </row>
    <row r="392" customFormat="false" ht="15" hidden="false" customHeight="false" outlineLevel="0" collapsed="false">
      <c r="B392" s="39"/>
      <c r="C392" s="6"/>
      <c r="D392" s="40"/>
      <c r="E392" s="41"/>
      <c r="F392" s="41"/>
      <c r="G392" s="41"/>
      <c r="H392" s="41"/>
      <c r="I392" s="40"/>
      <c r="J392" s="6"/>
    </row>
    <row r="393" customFormat="false" ht="15" hidden="false" customHeight="false" outlineLevel="0" collapsed="false">
      <c r="B393" s="39"/>
      <c r="C393" s="6"/>
      <c r="D393" s="40"/>
      <c r="E393" s="41"/>
      <c r="F393" s="41"/>
      <c r="G393" s="41"/>
      <c r="H393" s="41"/>
      <c r="I393" s="40"/>
      <c r="J393" s="6"/>
    </row>
    <row r="394" customFormat="false" ht="15" hidden="false" customHeight="false" outlineLevel="0" collapsed="false">
      <c r="B394" s="39"/>
      <c r="C394" s="6"/>
      <c r="D394" s="40"/>
      <c r="E394" s="41"/>
      <c r="F394" s="41"/>
      <c r="G394" s="41"/>
      <c r="H394" s="41"/>
      <c r="I394" s="40"/>
      <c r="J394" s="6"/>
    </row>
    <row r="395" customFormat="false" ht="15" hidden="false" customHeight="false" outlineLevel="0" collapsed="false">
      <c r="B395" s="39"/>
      <c r="C395" s="6"/>
      <c r="D395" s="40"/>
      <c r="E395" s="41"/>
      <c r="F395" s="41"/>
      <c r="G395" s="41"/>
      <c r="H395" s="41"/>
      <c r="I395" s="40"/>
      <c r="J395" s="6"/>
    </row>
    <row r="396" customFormat="false" ht="15" hidden="false" customHeight="false" outlineLevel="0" collapsed="false">
      <c r="B396" s="39"/>
      <c r="C396" s="6"/>
      <c r="D396" s="40"/>
      <c r="E396" s="41"/>
      <c r="F396" s="41"/>
      <c r="G396" s="41"/>
      <c r="H396" s="41"/>
      <c r="I396" s="40"/>
      <c r="J396" s="6"/>
    </row>
    <row r="397" customFormat="false" ht="15" hidden="false" customHeight="false" outlineLevel="0" collapsed="false">
      <c r="B397" s="39"/>
      <c r="C397" s="6"/>
      <c r="D397" s="40"/>
      <c r="E397" s="41"/>
      <c r="F397" s="41"/>
      <c r="G397" s="41"/>
      <c r="H397" s="41"/>
      <c r="I397" s="40"/>
      <c r="J397" s="6"/>
    </row>
    <row r="398" customFormat="false" ht="15" hidden="false" customHeight="false" outlineLevel="0" collapsed="false">
      <c r="B398" s="39"/>
      <c r="C398" s="6"/>
      <c r="D398" s="40"/>
      <c r="E398" s="41"/>
      <c r="F398" s="41"/>
      <c r="G398" s="41"/>
      <c r="H398" s="41"/>
      <c r="I398" s="40"/>
      <c r="J398" s="6"/>
    </row>
    <row r="399" customFormat="false" ht="15" hidden="false" customHeight="false" outlineLevel="0" collapsed="false">
      <c r="B399" s="39"/>
      <c r="C399" s="6"/>
      <c r="D399" s="40"/>
      <c r="E399" s="41"/>
      <c r="F399" s="41"/>
      <c r="G399" s="41"/>
      <c r="H399" s="41"/>
      <c r="I399" s="40"/>
      <c r="J399" s="6"/>
    </row>
    <row r="400" customFormat="false" ht="15" hidden="false" customHeight="false" outlineLevel="0" collapsed="false">
      <c r="B400" s="39"/>
      <c r="C400" s="6"/>
      <c r="D400" s="40"/>
      <c r="E400" s="41"/>
      <c r="F400" s="41"/>
      <c r="G400" s="41"/>
      <c r="H400" s="41"/>
      <c r="I400" s="40"/>
      <c r="J400" s="6"/>
    </row>
    <row r="401" customFormat="false" ht="15" hidden="false" customHeight="false" outlineLevel="0" collapsed="false">
      <c r="B401" s="39"/>
      <c r="C401" s="6"/>
      <c r="D401" s="40"/>
      <c r="E401" s="41"/>
      <c r="F401" s="41"/>
      <c r="G401" s="41"/>
      <c r="H401" s="41"/>
      <c r="I401" s="40"/>
      <c r="J401" s="6"/>
    </row>
    <row r="402" customFormat="false" ht="15" hidden="false" customHeight="false" outlineLevel="0" collapsed="false">
      <c r="B402" s="39"/>
      <c r="C402" s="6"/>
      <c r="D402" s="40"/>
      <c r="E402" s="41"/>
      <c r="F402" s="41"/>
      <c r="G402" s="41"/>
      <c r="H402" s="41"/>
      <c r="I402" s="40"/>
      <c r="J402" s="6"/>
    </row>
    <row r="403" customFormat="false" ht="15" hidden="false" customHeight="false" outlineLevel="0" collapsed="false">
      <c r="B403" s="39"/>
      <c r="C403" s="6"/>
      <c r="D403" s="40"/>
      <c r="E403" s="41"/>
      <c r="F403" s="41"/>
      <c r="G403" s="41"/>
      <c r="H403" s="41"/>
      <c r="I403" s="40"/>
      <c r="J403" s="6"/>
    </row>
    <row r="404" customFormat="false" ht="15" hidden="false" customHeight="false" outlineLevel="0" collapsed="false">
      <c r="B404" s="39"/>
      <c r="C404" s="6"/>
      <c r="D404" s="40"/>
      <c r="E404" s="41"/>
      <c r="F404" s="41"/>
      <c r="G404" s="41"/>
      <c r="H404" s="41"/>
      <c r="I404" s="40"/>
      <c r="J404" s="6"/>
    </row>
    <row r="405" customFormat="false" ht="15" hidden="false" customHeight="false" outlineLevel="0" collapsed="false">
      <c r="B405" s="39"/>
      <c r="C405" s="6"/>
      <c r="D405" s="40"/>
      <c r="E405" s="41"/>
      <c r="F405" s="41"/>
      <c r="G405" s="41"/>
      <c r="H405" s="41"/>
      <c r="I405" s="40"/>
      <c r="J405" s="6"/>
    </row>
    <row r="406" customFormat="false" ht="15" hidden="false" customHeight="false" outlineLevel="0" collapsed="false">
      <c r="B406" s="39"/>
      <c r="C406" s="6"/>
      <c r="D406" s="40"/>
      <c r="E406" s="41"/>
      <c r="F406" s="41"/>
      <c r="G406" s="41"/>
      <c r="H406" s="41"/>
      <c r="I406" s="40"/>
      <c r="J406" s="6"/>
    </row>
    <row r="407" customFormat="false" ht="15" hidden="false" customHeight="false" outlineLevel="0" collapsed="false">
      <c r="B407" s="39"/>
      <c r="C407" s="6"/>
      <c r="D407" s="40"/>
      <c r="E407" s="41"/>
      <c r="F407" s="41"/>
      <c r="G407" s="41"/>
      <c r="H407" s="41"/>
      <c r="I407" s="40"/>
      <c r="J407" s="6"/>
    </row>
    <row r="408" customFormat="false" ht="15" hidden="false" customHeight="false" outlineLevel="0" collapsed="false">
      <c r="B408" s="39"/>
      <c r="C408" s="6"/>
      <c r="D408" s="40"/>
      <c r="E408" s="41"/>
      <c r="F408" s="41"/>
      <c r="G408" s="41"/>
      <c r="H408" s="41"/>
      <c r="I408" s="40"/>
      <c r="J408" s="6"/>
    </row>
    <row r="409" customFormat="false" ht="15" hidden="false" customHeight="false" outlineLevel="0" collapsed="false">
      <c r="B409" s="39"/>
      <c r="C409" s="6"/>
      <c r="D409" s="40"/>
      <c r="E409" s="41"/>
      <c r="F409" s="41"/>
      <c r="G409" s="41"/>
      <c r="H409" s="41"/>
      <c r="I409" s="40"/>
      <c r="J409" s="6"/>
    </row>
    <row r="410" customFormat="false" ht="15" hidden="false" customHeight="false" outlineLevel="0" collapsed="false">
      <c r="B410" s="39"/>
      <c r="C410" s="6"/>
      <c r="D410" s="40"/>
      <c r="E410" s="41"/>
      <c r="F410" s="41"/>
      <c r="G410" s="41"/>
      <c r="H410" s="41"/>
      <c r="I410" s="40"/>
      <c r="J410" s="6"/>
    </row>
    <row r="411" customFormat="false" ht="15" hidden="false" customHeight="false" outlineLevel="0" collapsed="false">
      <c r="B411" s="39"/>
      <c r="C411" s="6"/>
      <c r="D411" s="40"/>
      <c r="E411" s="41"/>
      <c r="F411" s="41"/>
      <c r="G411" s="41"/>
      <c r="H411" s="41"/>
      <c r="I411" s="40"/>
      <c r="J411" s="6"/>
    </row>
    <row r="412" customFormat="false" ht="15" hidden="false" customHeight="false" outlineLevel="0" collapsed="false">
      <c r="B412" s="39"/>
      <c r="C412" s="6"/>
      <c r="D412" s="40"/>
      <c r="E412" s="41"/>
      <c r="F412" s="41"/>
      <c r="G412" s="41"/>
      <c r="H412" s="41"/>
      <c r="I412" s="40"/>
      <c r="J412" s="6"/>
    </row>
    <row r="413" customFormat="false" ht="15" hidden="false" customHeight="false" outlineLevel="0" collapsed="false">
      <c r="B413" s="39"/>
      <c r="C413" s="6"/>
      <c r="D413" s="40"/>
      <c r="E413" s="41"/>
      <c r="F413" s="41"/>
      <c r="G413" s="41"/>
      <c r="H413" s="41"/>
      <c r="I413" s="40"/>
      <c r="J413" s="6"/>
    </row>
    <row r="414" customFormat="false" ht="15" hidden="false" customHeight="false" outlineLevel="0" collapsed="false">
      <c r="B414" s="39"/>
      <c r="C414" s="6"/>
      <c r="D414" s="40"/>
      <c r="E414" s="41"/>
      <c r="F414" s="41"/>
      <c r="G414" s="41"/>
      <c r="H414" s="41"/>
      <c r="I414" s="40"/>
      <c r="J414" s="6"/>
    </row>
    <row r="415" customFormat="false" ht="15" hidden="false" customHeight="false" outlineLevel="0" collapsed="false">
      <c r="B415" s="39"/>
      <c r="C415" s="6"/>
      <c r="D415" s="40"/>
      <c r="E415" s="41"/>
      <c r="F415" s="41"/>
      <c r="G415" s="41"/>
      <c r="H415" s="41"/>
      <c r="I415" s="40"/>
      <c r="J415" s="6"/>
    </row>
    <row r="416" customFormat="false" ht="15" hidden="false" customHeight="false" outlineLevel="0" collapsed="false">
      <c r="B416" s="39"/>
      <c r="C416" s="6"/>
      <c r="D416" s="40"/>
      <c r="E416" s="41"/>
      <c r="F416" s="41"/>
      <c r="G416" s="41"/>
      <c r="H416" s="41"/>
      <c r="I416" s="40"/>
      <c r="J416" s="6"/>
    </row>
    <row r="417" customFormat="false" ht="15" hidden="false" customHeight="false" outlineLevel="0" collapsed="false">
      <c r="B417" s="39"/>
      <c r="C417" s="6"/>
      <c r="D417" s="40"/>
      <c r="E417" s="41"/>
      <c r="F417" s="41"/>
      <c r="G417" s="41"/>
      <c r="H417" s="41"/>
      <c r="I417" s="40"/>
      <c r="J417" s="6"/>
    </row>
    <row r="418" customFormat="false" ht="15" hidden="false" customHeight="false" outlineLevel="0" collapsed="false">
      <c r="B418" s="39"/>
      <c r="C418" s="6"/>
      <c r="D418" s="40"/>
      <c r="E418" s="41"/>
      <c r="F418" s="41"/>
      <c r="G418" s="41"/>
      <c r="H418" s="41"/>
      <c r="I418" s="40"/>
      <c r="J418" s="6"/>
    </row>
    <row r="419" customFormat="false" ht="15" hidden="false" customHeight="false" outlineLevel="0" collapsed="false">
      <c r="B419" s="39"/>
      <c r="C419" s="6"/>
      <c r="D419" s="40"/>
      <c r="E419" s="41"/>
      <c r="F419" s="41"/>
      <c r="G419" s="41"/>
      <c r="H419" s="41"/>
      <c r="I419" s="40"/>
      <c r="J419" s="6"/>
    </row>
    <row r="420" customFormat="false" ht="15" hidden="false" customHeight="false" outlineLevel="0" collapsed="false">
      <c r="B420" s="39"/>
      <c r="C420" s="6"/>
      <c r="D420" s="40"/>
      <c r="E420" s="41"/>
      <c r="F420" s="41"/>
      <c r="G420" s="41"/>
      <c r="H420" s="41"/>
      <c r="I420" s="40"/>
      <c r="J420" s="6"/>
    </row>
    <row r="421" customFormat="false" ht="15" hidden="false" customHeight="false" outlineLevel="0" collapsed="false">
      <c r="B421" s="39"/>
      <c r="C421" s="6"/>
      <c r="D421" s="40"/>
      <c r="E421" s="41"/>
      <c r="F421" s="41"/>
      <c r="G421" s="41"/>
      <c r="H421" s="41"/>
      <c r="I421" s="40"/>
      <c r="J421" s="6"/>
    </row>
    <row r="422" customFormat="false" ht="15" hidden="false" customHeight="false" outlineLevel="0" collapsed="false">
      <c r="B422" s="39"/>
      <c r="C422" s="6"/>
      <c r="D422" s="40"/>
      <c r="E422" s="41"/>
      <c r="F422" s="41"/>
      <c r="G422" s="41"/>
      <c r="H422" s="41"/>
      <c r="I422" s="40"/>
      <c r="J422" s="6"/>
    </row>
    <row r="423" customFormat="false" ht="15" hidden="false" customHeight="false" outlineLevel="0" collapsed="false">
      <c r="B423" s="39"/>
      <c r="C423" s="6"/>
      <c r="D423" s="40"/>
      <c r="E423" s="41"/>
      <c r="F423" s="41"/>
      <c r="G423" s="41"/>
      <c r="H423" s="41"/>
      <c r="I423" s="40"/>
      <c r="J423" s="6"/>
    </row>
    <row r="424" customFormat="false" ht="15" hidden="false" customHeight="false" outlineLevel="0" collapsed="false">
      <c r="B424" s="39"/>
      <c r="C424" s="6"/>
      <c r="D424" s="40"/>
      <c r="E424" s="41"/>
      <c r="F424" s="41"/>
      <c r="G424" s="41"/>
      <c r="H424" s="41"/>
      <c r="I424" s="40"/>
      <c r="J424" s="6"/>
    </row>
    <row r="425" customFormat="false" ht="15" hidden="false" customHeight="false" outlineLevel="0" collapsed="false">
      <c r="B425" s="39"/>
      <c r="C425" s="6"/>
      <c r="D425" s="40"/>
      <c r="E425" s="41"/>
      <c r="F425" s="41"/>
      <c r="G425" s="41"/>
      <c r="H425" s="41"/>
      <c r="I425" s="40"/>
      <c r="J425" s="6"/>
    </row>
    <row r="426" customFormat="false" ht="15" hidden="false" customHeight="false" outlineLevel="0" collapsed="false">
      <c r="B426" s="39"/>
      <c r="C426" s="6"/>
      <c r="D426" s="40"/>
      <c r="E426" s="41"/>
      <c r="F426" s="41"/>
      <c r="G426" s="41"/>
      <c r="H426" s="41"/>
      <c r="I426" s="40"/>
      <c r="J426" s="6"/>
    </row>
    <row r="427" customFormat="false" ht="15" hidden="false" customHeight="false" outlineLevel="0" collapsed="false">
      <c r="B427" s="39"/>
      <c r="C427" s="6"/>
      <c r="D427" s="40"/>
      <c r="E427" s="41"/>
      <c r="F427" s="41"/>
      <c r="G427" s="41"/>
      <c r="H427" s="41"/>
      <c r="I427" s="40"/>
      <c r="J427" s="6"/>
    </row>
    <row r="428" customFormat="false" ht="15" hidden="false" customHeight="false" outlineLevel="0" collapsed="false">
      <c r="B428" s="39"/>
      <c r="C428" s="6"/>
      <c r="D428" s="40"/>
      <c r="E428" s="41"/>
      <c r="F428" s="41"/>
      <c r="G428" s="41"/>
      <c r="H428" s="41"/>
      <c r="I428" s="40"/>
      <c r="J428" s="6"/>
    </row>
    <row r="429" customFormat="false" ht="15" hidden="false" customHeight="false" outlineLevel="0" collapsed="false">
      <c r="B429" s="39"/>
      <c r="C429" s="6"/>
      <c r="D429" s="40"/>
      <c r="E429" s="41"/>
      <c r="F429" s="41"/>
      <c r="G429" s="41"/>
      <c r="H429" s="41"/>
      <c r="I429" s="40"/>
      <c r="J429" s="6"/>
    </row>
    <row r="430" customFormat="false" ht="15" hidden="false" customHeight="false" outlineLevel="0" collapsed="false">
      <c r="B430" s="39"/>
      <c r="C430" s="6"/>
      <c r="D430" s="40"/>
      <c r="E430" s="41"/>
      <c r="F430" s="41"/>
      <c r="G430" s="41"/>
      <c r="H430" s="41"/>
      <c r="I430" s="40"/>
      <c r="J430" s="6"/>
    </row>
    <row r="431" customFormat="false" ht="15" hidden="false" customHeight="false" outlineLevel="0" collapsed="false">
      <c r="B431" s="39"/>
      <c r="C431" s="6"/>
      <c r="D431" s="40"/>
      <c r="E431" s="41"/>
      <c r="F431" s="41"/>
      <c r="G431" s="41"/>
      <c r="H431" s="41"/>
      <c r="I431" s="40"/>
      <c r="J431" s="6"/>
    </row>
    <row r="432" customFormat="false" ht="15" hidden="false" customHeight="false" outlineLevel="0" collapsed="false">
      <c r="B432" s="39"/>
      <c r="C432" s="6"/>
      <c r="D432" s="40"/>
      <c r="E432" s="41"/>
      <c r="F432" s="41"/>
      <c r="G432" s="41"/>
      <c r="H432" s="41"/>
      <c r="I432" s="40"/>
      <c r="J432" s="6"/>
    </row>
    <row r="433" customFormat="false" ht="15" hidden="false" customHeight="false" outlineLevel="0" collapsed="false">
      <c r="B433" s="39"/>
      <c r="C433" s="6"/>
      <c r="D433" s="40"/>
      <c r="E433" s="41"/>
      <c r="F433" s="41"/>
      <c r="G433" s="41"/>
      <c r="H433" s="41"/>
      <c r="I433" s="40"/>
      <c r="J433" s="6"/>
    </row>
    <row r="434" customFormat="false" ht="15" hidden="false" customHeight="false" outlineLevel="0" collapsed="false">
      <c r="B434" s="39"/>
      <c r="C434" s="6"/>
      <c r="D434" s="40"/>
      <c r="E434" s="41"/>
      <c r="F434" s="41"/>
      <c r="G434" s="41"/>
      <c r="H434" s="41"/>
      <c r="I434" s="40"/>
      <c r="J434" s="6"/>
    </row>
    <row r="435" customFormat="false" ht="15" hidden="false" customHeight="false" outlineLevel="0" collapsed="false">
      <c r="B435" s="39"/>
      <c r="C435" s="6"/>
      <c r="D435" s="40"/>
      <c r="E435" s="41"/>
      <c r="F435" s="41"/>
      <c r="G435" s="41"/>
      <c r="H435" s="41"/>
      <c r="I435" s="40"/>
      <c r="J435" s="6"/>
    </row>
    <row r="436" customFormat="false" ht="15" hidden="false" customHeight="false" outlineLevel="0" collapsed="false">
      <c r="B436" s="39"/>
      <c r="C436" s="6"/>
      <c r="D436" s="40"/>
      <c r="E436" s="41"/>
      <c r="F436" s="41"/>
      <c r="G436" s="41"/>
      <c r="H436" s="41"/>
      <c r="I436" s="40"/>
      <c r="J436" s="6"/>
    </row>
    <row r="437" customFormat="false" ht="15" hidden="false" customHeight="false" outlineLevel="0" collapsed="false">
      <c r="B437" s="39"/>
      <c r="C437" s="6"/>
      <c r="D437" s="40"/>
      <c r="E437" s="41"/>
      <c r="F437" s="41"/>
      <c r="G437" s="41"/>
      <c r="H437" s="41"/>
      <c r="I437" s="40"/>
      <c r="J437" s="6"/>
    </row>
    <row r="438" customFormat="false" ht="15" hidden="false" customHeight="false" outlineLevel="0" collapsed="false">
      <c r="B438" s="39"/>
      <c r="C438" s="6"/>
      <c r="D438" s="40"/>
      <c r="E438" s="41"/>
      <c r="F438" s="41"/>
      <c r="G438" s="41"/>
      <c r="H438" s="41"/>
      <c r="I438" s="40"/>
      <c r="J438" s="6"/>
    </row>
    <row r="439" customFormat="false" ht="15" hidden="false" customHeight="false" outlineLevel="0" collapsed="false">
      <c r="B439" s="39"/>
      <c r="C439" s="6"/>
      <c r="D439" s="40"/>
      <c r="E439" s="41"/>
      <c r="F439" s="41"/>
      <c r="G439" s="41"/>
      <c r="H439" s="41"/>
      <c r="I439" s="40"/>
      <c r="J439" s="6"/>
    </row>
    <row r="440" customFormat="false" ht="15" hidden="false" customHeight="false" outlineLevel="0" collapsed="false">
      <c r="B440" s="39"/>
      <c r="C440" s="6"/>
      <c r="D440" s="40"/>
      <c r="E440" s="41"/>
      <c r="F440" s="41"/>
      <c r="G440" s="41"/>
      <c r="H440" s="41"/>
      <c r="I440" s="40"/>
      <c r="J440" s="6"/>
    </row>
    <row r="441" customFormat="false" ht="15" hidden="false" customHeight="false" outlineLevel="0" collapsed="false">
      <c r="B441" s="39"/>
      <c r="C441" s="6"/>
      <c r="D441" s="40"/>
      <c r="E441" s="41"/>
      <c r="F441" s="41"/>
      <c r="G441" s="41"/>
      <c r="H441" s="41"/>
      <c r="I441" s="40"/>
      <c r="J441" s="6"/>
    </row>
    <row r="442" customFormat="false" ht="15" hidden="false" customHeight="false" outlineLevel="0" collapsed="false">
      <c r="B442" s="39"/>
      <c r="C442" s="6"/>
      <c r="D442" s="40"/>
      <c r="E442" s="41"/>
      <c r="F442" s="41"/>
      <c r="G442" s="41"/>
      <c r="H442" s="41"/>
      <c r="I442" s="40"/>
      <c r="J442" s="6"/>
    </row>
    <row r="443" customFormat="false" ht="15" hidden="false" customHeight="false" outlineLevel="0" collapsed="false">
      <c r="B443" s="39"/>
      <c r="C443" s="6"/>
      <c r="D443" s="40"/>
      <c r="E443" s="41"/>
      <c r="F443" s="41"/>
      <c r="G443" s="41"/>
      <c r="H443" s="41"/>
      <c r="I443" s="40"/>
      <c r="J443" s="6"/>
    </row>
    <row r="444" customFormat="false" ht="15" hidden="false" customHeight="false" outlineLevel="0" collapsed="false">
      <c r="B444" s="39"/>
      <c r="C444" s="6"/>
      <c r="D444" s="40"/>
      <c r="E444" s="41"/>
      <c r="F444" s="41"/>
      <c r="G444" s="41"/>
      <c r="H444" s="41"/>
      <c r="I444" s="40"/>
      <c r="J444" s="6"/>
    </row>
    <row r="445" customFormat="false" ht="15" hidden="false" customHeight="false" outlineLevel="0" collapsed="false">
      <c r="B445" s="39"/>
      <c r="C445" s="6"/>
      <c r="D445" s="40"/>
      <c r="E445" s="41"/>
      <c r="F445" s="41"/>
      <c r="G445" s="41"/>
      <c r="H445" s="41"/>
      <c r="I445" s="40"/>
      <c r="J445" s="6"/>
    </row>
    <row r="446" customFormat="false" ht="15" hidden="false" customHeight="false" outlineLevel="0" collapsed="false">
      <c r="B446" s="39"/>
      <c r="C446" s="6"/>
      <c r="D446" s="40"/>
      <c r="E446" s="41"/>
      <c r="F446" s="41"/>
      <c r="G446" s="41"/>
      <c r="H446" s="41"/>
      <c r="I446" s="40"/>
      <c r="J446" s="6"/>
    </row>
    <row r="447" customFormat="false" ht="15" hidden="false" customHeight="false" outlineLevel="0" collapsed="false">
      <c r="B447" s="39"/>
      <c r="C447" s="6"/>
      <c r="D447" s="40"/>
      <c r="E447" s="41"/>
      <c r="F447" s="41"/>
      <c r="G447" s="41"/>
      <c r="H447" s="41"/>
      <c r="I447" s="40"/>
      <c r="J447" s="6"/>
    </row>
    <row r="448" customFormat="false" ht="15" hidden="false" customHeight="false" outlineLevel="0" collapsed="false">
      <c r="B448" s="39"/>
      <c r="C448" s="6"/>
      <c r="D448" s="40"/>
      <c r="E448" s="41"/>
      <c r="F448" s="41"/>
      <c r="G448" s="41"/>
      <c r="H448" s="41"/>
      <c r="I448" s="40"/>
      <c r="J448" s="6"/>
    </row>
    <row r="449" customFormat="false" ht="15" hidden="false" customHeight="false" outlineLevel="0" collapsed="false">
      <c r="B449" s="39"/>
      <c r="C449" s="6"/>
      <c r="D449" s="40"/>
      <c r="E449" s="41"/>
      <c r="F449" s="41"/>
      <c r="G449" s="41"/>
      <c r="H449" s="41"/>
      <c r="I449" s="40"/>
      <c r="J449" s="6"/>
    </row>
    <row r="450" customFormat="false" ht="15" hidden="false" customHeight="false" outlineLevel="0" collapsed="false">
      <c r="B450" s="39"/>
      <c r="C450" s="6"/>
      <c r="D450" s="40"/>
      <c r="E450" s="41"/>
      <c r="F450" s="41"/>
      <c r="G450" s="41"/>
      <c r="H450" s="41"/>
      <c r="I450" s="40"/>
      <c r="J450" s="6"/>
    </row>
    <row r="451" customFormat="false" ht="15" hidden="false" customHeight="false" outlineLevel="0" collapsed="false">
      <c r="B451" s="39"/>
      <c r="C451" s="6"/>
      <c r="D451" s="40"/>
      <c r="E451" s="41"/>
      <c r="F451" s="41"/>
      <c r="G451" s="41"/>
      <c r="H451" s="41"/>
      <c r="I451" s="40"/>
      <c r="J451" s="6"/>
    </row>
    <row r="452" customFormat="false" ht="15" hidden="false" customHeight="false" outlineLevel="0" collapsed="false">
      <c r="B452" s="39"/>
      <c r="C452" s="6"/>
      <c r="D452" s="40"/>
      <c r="E452" s="41"/>
      <c r="F452" s="41"/>
      <c r="G452" s="41"/>
      <c r="H452" s="41"/>
      <c r="I452" s="40"/>
      <c r="J452" s="6"/>
    </row>
    <row r="453" customFormat="false" ht="15" hidden="false" customHeight="false" outlineLevel="0" collapsed="false">
      <c r="B453" s="39"/>
      <c r="C453" s="6"/>
      <c r="D453" s="40"/>
      <c r="E453" s="41"/>
      <c r="F453" s="41"/>
      <c r="G453" s="41"/>
      <c r="H453" s="41"/>
      <c r="I453" s="40"/>
      <c r="J453" s="6"/>
    </row>
    <row r="454" customFormat="false" ht="15" hidden="false" customHeight="false" outlineLevel="0" collapsed="false">
      <c r="B454" s="39"/>
      <c r="C454" s="6"/>
      <c r="D454" s="40"/>
      <c r="E454" s="41"/>
      <c r="F454" s="41"/>
      <c r="G454" s="41"/>
      <c r="H454" s="41"/>
      <c r="I454" s="40"/>
      <c r="J454" s="6"/>
    </row>
    <row r="455" customFormat="false" ht="15" hidden="false" customHeight="false" outlineLevel="0" collapsed="false">
      <c r="B455" s="39"/>
      <c r="C455" s="6"/>
      <c r="D455" s="40"/>
      <c r="E455" s="41"/>
      <c r="F455" s="41"/>
      <c r="G455" s="41"/>
      <c r="H455" s="41"/>
      <c r="I455" s="40"/>
      <c r="J455" s="6"/>
    </row>
    <row r="456" customFormat="false" ht="15" hidden="false" customHeight="false" outlineLevel="0" collapsed="false">
      <c r="B456" s="39"/>
      <c r="C456" s="6"/>
      <c r="D456" s="40"/>
      <c r="E456" s="41"/>
      <c r="F456" s="41"/>
      <c r="G456" s="41"/>
      <c r="H456" s="41"/>
      <c r="I456" s="40"/>
      <c r="J456" s="6"/>
    </row>
    <row r="457" customFormat="false" ht="15" hidden="false" customHeight="false" outlineLevel="0" collapsed="false">
      <c r="B457" s="39"/>
      <c r="C457" s="6"/>
      <c r="D457" s="40"/>
      <c r="E457" s="41"/>
      <c r="F457" s="41"/>
      <c r="G457" s="41"/>
      <c r="H457" s="41"/>
      <c r="I457" s="40"/>
      <c r="J457" s="6"/>
    </row>
    <row r="458" customFormat="false" ht="15" hidden="false" customHeight="false" outlineLevel="0" collapsed="false">
      <c r="B458" s="39"/>
      <c r="C458" s="6"/>
      <c r="D458" s="40"/>
      <c r="E458" s="41"/>
      <c r="F458" s="41"/>
      <c r="G458" s="41"/>
      <c r="H458" s="41"/>
      <c r="I458" s="40"/>
      <c r="J458" s="6"/>
    </row>
    <row r="459" customFormat="false" ht="15" hidden="false" customHeight="false" outlineLevel="0" collapsed="false">
      <c r="B459" s="39"/>
      <c r="C459" s="6"/>
      <c r="D459" s="40"/>
      <c r="E459" s="41"/>
      <c r="F459" s="41"/>
      <c r="G459" s="41"/>
      <c r="H459" s="41"/>
      <c r="I459" s="40"/>
      <c r="J459" s="6"/>
    </row>
    <row r="460" customFormat="false" ht="15" hidden="false" customHeight="false" outlineLevel="0" collapsed="false">
      <c r="B460" s="39"/>
      <c r="C460" s="6"/>
      <c r="D460" s="40"/>
      <c r="E460" s="41"/>
      <c r="F460" s="41"/>
      <c r="G460" s="41"/>
      <c r="H460" s="41"/>
      <c r="I460" s="40"/>
      <c r="J460" s="6"/>
    </row>
    <row r="461" customFormat="false" ht="15" hidden="false" customHeight="false" outlineLevel="0" collapsed="false">
      <c r="B461" s="39"/>
      <c r="C461" s="6"/>
      <c r="D461" s="40"/>
      <c r="E461" s="41"/>
      <c r="F461" s="41"/>
      <c r="G461" s="41"/>
      <c r="H461" s="41"/>
      <c r="I461" s="40"/>
      <c r="J461" s="6"/>
    </row>
    <row r="462" customFormat="false" ht="15" hidden="false" customHeight="false" outlineLevel="0" collapsed="false">
      <c r="B462" s="39"/>
      <c r="C462" s="6"/>
      <c r="D462" s="40"/>
      <c r="E462" s="41"/>
      <c r="F462" s="41"/>
      <c r="G462" s="41"/>
      <c r="H462" s="41"/>
      <c r="I462" s="40"/>
      <c r="J462" s="6"/>
    </row>
    <row r="463" customFormat="false" ht="15" hidden="false" customHeight="false" outlineLevel="0" collapsed="false">
      <c r="B463" s="39"/>
      <c r="C463" s="6"/>
      <c r="D463" s="40"/>
      <c r="E463" s="41"/>
      <c r="F463" s="41"/>
      <c r="G463" s="41"/>
      <c r="H463" s="41"/>
      <c r="I463" s="40"/>
      <c r="J463" s="6"/>
    </row>
    <row r="464" customFormat="false" ht="15" hidden="false" customHeight="false" outlineLevel="0" collapsed="false">
      <c r="B464" s="39"/>
      <c r="C464" s="6"/>
      <c r="D464" s="40"/>
      <c r="E464" s="41"/>
      <c r="F464" s="41"/>
      <c r="G464" s="41"/>
      <c r="H464" s="41"/>
      <c r="I464" s="40"/>
      <c r="J464" s="6"/>
    </row>
    <row r="465" customFormat="false" ht="15" hidden="false" customHeight="false" outlineLevel="0" collapsed="false">
      <c r="B465" s="39"/>
      <c r="C465" s="6"/>
      <c r="D465" s="40"/>
      <c r="E465" s="41"/>
      <c r="F465" s="41"/>
      <c r="G465" s="41"/>
      <c r="H465" s="41"/>
      <c r="I465" s="40"/>
      <c r="J465" s="6"/>
    </row>
    <row r="466" customFormat="false" ht="15" hidden="false" customHeight="false" outlineLevel="0" collapsed="false">
      <c r="B466" s="39"/>
      <c r="C466" s="6"/>
      <c r="D466" s="40"/>
      <c r="E466" s="41"/>
      <c r="F466" s="41"/>
      <c r="G466" s="41"/>
      <c r="H466" s="41"/>
      <c r="I466" s="40"/>
      <c r="J466" s="6"/>
    </row>
    <row r="467" customFormat="false" ht="15" hidden="false" customHeight="false" outlineLevel="0" collapsed="false">
      <c r="B467" s="39"/>
      <c r="C467" s="6"/>
      <c r="D467" s="40"/>
      <c r="E467" s="41"/>
      <c r="F467" s="41"/>
      <c r="G467" s="41"/>
      <c r="H467" s="41"/>
      <c r="I467" s="40"/>
      <c r="J467" s="6"/>
    </row>
    <row r="468" customFormat="false" ht="15" hidden="false" customHeight="false" outlineLevel="0" collapsed="false">
      <c r="B468" s="39"/>
      <c r="C468" s="6"/>
      <c r="D468" s="40"/>
      <c r="E468" s="41"/>
      <c r="F468" s="41"/>
      <c r="G468" s="41"/>
      <c r="H468" s="41"/>
      <c r="I468" s="40"/>
      <c r="J468" s="6"/>
    </row>
    <row r="469" customFormat="false" ht="15" hidden="false" customHeight="false" outlineLevel="0" collapsed="false">
      <c r="B469" s="39"/>
      <c r="C469" s="6"/>
      <c r="D469" s="40"/>
      <c r="E469" s="41"/>
      <c r="F469" s="41"/>
      <c r="G469" s="41"/>
      <c r="H469" s="41"/>
      <c r="I469" s="40"/>
      <c r="J469" s="6"/>
    </row>
    <row r="470" customFormat="false" ht="15" hidden="false" customHeight="false" outlineLevel="0" collapsed="false">
      <c r="B470" s="39"/>
      <c r="C470" s="6"/>
      <c r="D470" s="40"/>
      <c r="E470" s="41"/>
      <c r="F470" s="41"/>
      <c r="G470" s="41"/>
      <c r="H470" s="41"/>
      <c r="I470" s="40"/>
      <c r="J470" s="6"/>
    </row>
    <row r="471" customFormat="false" ht="15" hidden="false" customHeight="false" outlineLevel="0" collapsed="false">
      <c r="B471" s="39"/>
      <c r="C471" s="6"/>
      <c r="D471" s="40"/>
      <c r="E471" s="41"/>
      <c r="F471" s="41"/>
      <c r="G471" s="41"/>
      <c r="H471" s="41"/>
      <c r="I471" s="40"/>
      <c r="J471" s="6"/>
    </row>
    <row r="472" customFormat="false" ht="15" hidden="false" customHeight="false" outlineLevel="0" collapsed="false">
      <c r="B472" s="39"/>
      <c r="C472" s="6"/>
      <c r="D472" s="40"/>
      <c r="E472" s="41"/>
      <c r="F472" s="41"/>
      <c r="G472" s="41"/>
      <c r="H472" s="41"/>
      <c r="I472" s="40"/>
      <c r="J472" s="6"/>
    </row>
    <row r="473" customFormat="false" ht="15" hidden="false" customHeight="false" outlineLevel="0" collapsed="false">
      <c r="B473" s="39"/>
      <c r="C473" s="6"/>
      <c r="D473" s="40"/>
      <c r="E473" s="41"/>
      <c r="F473" s="41"/>
      <c r="G473" s="41"/>
      <c r="H473" s="41"/>
      <c r="I473" s="40"/>
      <c r="J473" s="6"/>
    </row>
    <row r="474" customFormat="false" ht="15" hidden="false" customHeight="false" outlineLevel="0" collapsed="false">
      <c r="B474" s="39"/>
      <c r="C474" s="6"/>
      <c r="D474" s="40"/>
      <c r="E474" s="41"/>
      <c r="F474" s="41"/>
      <c r="G474" s="41"/>
      <c r="H474" s="41"/>
      <c r="I474" s="40"/>
      <c r="J474" s="6"/>
    </row>
    <row r="475" customFormat="false" ht="15" hidden="false" customHeight="false" outlineLevel="0" collapsed="false">
      <c r="B475" s="39"/>
      <c r="C475" s="6"/>
      <c r="D475" s="40"/>
      <c r="E475" s="41"/>
      <c r="F475" s="41"/>
      <c r="G475" s="41"/>
      <c r="H475" s="41"/>
      <c r="I475" s="40"/>
      <c r="J475" s="6"/>
    </row>
    <row r="476" customFormat="false" ht="15" hidden="false" customHeight="false" outlineLevel="0" collapsed="false">
      <c r="B476" s="39"/>
      <c r="C476" s="6"/>
      <c r="D476" s="40"/>
      <c r="E476" s="41"/>
      <c r="F476" s="41"/>
      <c r="G476" s="41"/>
      <c r="H476" s="41"/>
      <c r="I476" s="40"/>
      <c r="J476" s="6"/>
    </row>
    <row r="477" customFormat="false" ht="15" hidden="false" customHeight="false" outlineLevel="0" collapsed="false">
      <c r="B477" s="39"/>
      <c r="C477" s="6"/>
      <c r="D477" s="40"/>
      <c r="E477" s="41"/>
      <c r="F477" s="41"/>
      <c r="G477" s="41"/>
      <c r="H477" s="41"/>
      <c r="I477" s="40"/>
      <c r="J477" s="6"/>
    </row>
    <row r="478" customFormat="false" ht="15" hidden="false" customHeight="false" outlineLevel="0" collapsed="false">
      <c r="B478" s="39"/>
      <c r="C478" s="6"/>
      <c r="D478" s="40"/>
      <c r="E478" s="41"/>
      <c r="F478" s="41"/>
      <c r="G478" s="41"/>
      <c r="H478" s="41"/>
      <c r="I478" s="40"/>
      <c r="J478" s="6"/>
    </row>
    <row r="479" customFormat="false" ht="15" hidden="false" customHeight="false" outlineLevel="0" collapsed="false">
      <c r="B479" s="39"/>
      <c r="C479" s="6"/>
      <c r="D479" s="40"/>
      <c r="E479" s="41"/>
      <c r="F479" s="41"/>
      <c r="G479" s="41"/>
      <c r="H479" s="41"/>
      <c r="I479" s="40"/>
      <c r="J479" s="6"/>
    </row>
    <row r="480" customFormat="false" ht="15" hidden="false" customHeight="false" outlineLevel="0" collapsed="false">
      <c r="B480" s="39"/>
      <c r="C480" s="6"/>
      <c r="D480" s="40"/>
      <c r="E480" s="41"/>
      <c r="F480" s="41"/>
      <c r="G480" s="41"/>
      <c r="H480" s="41"/>
      <c r="I480" s="40"/>
      <c r="J480" s="6"/>
    </row>
    <row r="481" customFormat="false" ht="15" hidden="false" customHeight="false" outlineLevel="0" collapsed="false">
      <c r="B481" s="39"/>
      <c r="C481" s="6"/>
      <c r="D481" s="40"/>
      <c r="E481" s="41"/>
      <c r="F481" s="41"/>
      <c r="G481" s="41"/>
      <c r="H481" s="41"/>
      <c r="I481" s="40"/>
      <c r="J481" s="6"/>
    </row>
    <row r="482" customFormat="false" ht="15" hidden="false" customHeight="false" outlineLevel="0" collapsed="false">
      <c r="B482" s="39"/>
      <c r="C482" s="6"/>
      <c r="D482" s="40"/>
      <c r="E482" s="41"/>
      <c r="F482" s="41"/>
      <c r="G482" s="41"/>
      <c r="H482" s="41"/>
      <c r="I482" s="40"/>
      <c r="J482" s="6"/>
    </row>
    <row r="483" customFormat="false" ht="15" hidden="false" customHeight="false" outlineLevel="0" collapsed="false">
      <c r="B483" s="39"/>
      <c r="C483" s="6"/>
      <c r="D483" s="40"/>
      <c r="E483" s="41"/>
      <c r="F483" s="41"/>
      <c r="G483" s="41"/>
      <c r="H483" s="41"/>
      <c r="I483" s="40"/>
      <c r="J483" s="6"/>
    </row>
    <row r="484" customFormat="false" ht="15" hidden="false" customHeight="false" outlineLevel="0" collapsed="false">
      <c r="B484" s="39"/>
      <c r="C484" s="6"/>
      <c r="D484" s="40"/>
      <c r="E484" s="41"/>
      <c r="F484" s="41"/>
      <c r="G484" s="41"/>
      <c r="H484" s="41"/>
      <c r="I484" s="40"/>
      <c r="J484" s="6"/>
    </row>
    <row r="485" customFormat="false" ht="15" hidden="false" customHeight="false" outlineLevel="0" collapsed="false">
      <c r="B485" s="39"/>
      <c r="C485" s="6"/>
      <c r="D485" s="40"/>
      <c r="E485" s="41"/>
      <c r="F485" s="41"/>
      <c r="G485" s="41"/>
      <c r="H485" s="41"/>
      <c r="I485" s="40"/>
      <c r="J485" s="6"/>
    </row>
    <row r="486" customFormat="false" ht="15" hidden="false" customHeight="false" outlineLevel="0" collapsed="false">
      <c r="B486" s="39"/>
      <c r="C486" s="6"/>
      <c r="D486" s="40"/>
      <c r="E486" s="41"/>
      <c r="F486" s="41"/>
      <c r="G486" s="41"/>
      <c r="H486" s="41"/>
      <c r="I486" s="40"/>
      <c r="J486" s="6"/>
    </row>
    <row r="487" customFormat="false" ht="15" hidden="false" customHeight="false" outlineLevel="0" collapsed="false">
      <c r="B487" s="39"/>
      <c r="C487" s="6"/>
      <c r="D487" s="40"/>
      <c r="E487" s="41"/>
      <c r="F487" s="41"/>
      <c r="G487" s="41"/>
      <c r="H487" s="41"/>
      <c r="I487" s="40"/>
      <c r="J487" s="6"/>
    </row>
    <row r="488" customFormat="false" ht="15" hidden="false" customHeight="false" outlineLevel="0" collapsed="false">
      <c r="B488" s="39"/>
      <c r="C488" s="6"/>
      <c r="D488" s="40"/>
      <c r="E488" s="41"/>
      <c r="F488" s="41"/>
      <c r="G488" s="41"/>
      <c r="H488" s="41"/>
      <c r="I488" s="40"/>
      <c r="J488" s="6"/>
    </row>
    <row r="489" customFormat="false" ht="15" hidden="false" customHeight="false" outlineLevel="0" collapsed="false">
      <c r="B489" s="39"/>
      <c r="C489" s="6"/>
      <c r="D489" s="40"/>
      <c r="E489" s="41"/>
      <c r="F489" s="41"/>
      <c r="G489" s="41"/>
      <c r="H489" s="41"/>
      <c r="I489" s="40"/>
      <c r="J489" s="6"/>
    </row>
    <row r="490" customFormat="false" ht="15" hidden="false" customHeight="false" outlineLevel="0" collapsed="false">
      <c r="B490" s="39"/>
      <c r="C490" s="6"/>
      <c r="D490" s="40"/>
      <c r="E490" s="41"/>
      <c r="F490" s="41"/>
      <c r="G490" s="41"/>
      <c r="H490" s="41"/>
      <c r="I490" s="40"/>
      <c r="J490" s="6"/>
    </row>
    <row r="491" customFormat="false" ht="15" hidden="false" customHeight="false" outlineLevel="0" collapsed="false">
      <c r="B491" s="39"/>
      <c r="C491" s="6"/>
      <c r="D491" s="40"/>
      <c r="E491" s="41"/>
      <c r="F491" s="41"/>
      <c r="G491" s="41"/>
      <c r="H491" s="41"/>
      <c r="I491" s="40"/>
      <c r="J491" s="6"/>
    </row>
    <row r="492" customFormat="false" ht="15" hidden="false" customHeight="false" outlineLevel="0" collapsed="false">
      <c r="B492" s="39"/>
      <c r="C492" s="6"/>
      <c r="D492" s="40"/>
      <c r="E492" s="41"/>
      <c r="F492" s="41"/>
      <c r="G492" s="41"/>
      <c r="H492" s="41"/>
      <c r="I492" s="40"/>
      <c r="J492" s="6"/>
    </row>
    <row r="493" customFormat="false" ht="15" hidden="false" customHeight="false" outlineLevel="0" collapsed="false">
      <c r="B493" s="39"/>
      <c r="C493" s="6"/>
      <c r="D493" s="40"/>
      <c r="E493" s="41"/>
      <c r="F493" s="41"/>
      <c r="G493" s="41"/>
      <c r="H493" s="41"/>
      <c r="I493" s="40"/>
      <c r="J493" s="6"/>
    </row>
    <row r="494" customFormat="false" ht="15" hidden="false" customHeight="false" outlineLevel="0" collapsed="false">
      <c r="B494" s="39"/>
      <c r="C494" s="6"/>
      <c r="D494" s="40"/>
      <c r="E494" s="41"/>
      <c r="F494" s="41"/>
      <c r="G494" s="41"/>
      <c r="H494" s="41"/>
      <c r="I494" s="40"/>
      <c r="J494" s="6"/>
    </row>
    <row r="495" customFormat="false" ht="15" hidden="false" customHeight="false" outlineLevel="0" collapsed="false">
      <c r="B495" s="39"/>
      <c r="C495" s="6"/>
      <c r="D495" s="40"/>
      <c r="E495" s="41"/>
      <c r="F495" s="41"/>
      <c r="G495" s="41"/>
      <c r="H495" s="41"/>
      <c r="I495" s="40"/>
      <c r="J495" s="6"/>
    </row>
    <row r="496" customFormat="false" ht="15" hidden="false" customHeight="false" outlineLevel="0" collapsed="false">
      <c r="B496" s="39"/>
      <c r="C496" s="6"/>
      <c r="D496" s="40"/>
      <c r="E496" s="41"/>
      <c r="F496" s="41"/>
      <c r="G496" s="41"/>
      <c r="H496" s="41"/>
      <c r="I496" s="40"/>
      <c r="J496" s="6"/>
    </row>
    <row r="497" customFormat="false" ht="15" hidden="false" customHeight="false" outlineLevel="0" collapsed="false">
      <c r="B497" s="39"/>
      <c r="C497" s="6"/>
      <c r="D497" s="40"/>
      <c r="E497" s="41"/>
      <c r="F497" s="41"/>
      <c r="G497" s="41"/>
      <c r="H497" s="41"/>
      <c r="I497" s="40"/>
      <c r="J497" s="6"/>
    </row>
    <row r="498" customFormat="false" ht="15" hidden="false" customHeight="false" outlineLevel="0" collapsed="false">
      <c r="B498" s="39"/>
      <c r="C498" s="6"/>
      <c r="D498" s="40"/>
      <c r="E498" s="41"/>
      <c r="F498" s="41"/>
      <c r="G498" s="41"/>
      <c r="H498" s="41"/>
      <c r="I498" s="40"/>
      <c r="J498" s="6"/>
    </row>
    <row r="499" customFormat="false" ht="15" hidden="false" customHeight="false" outlineLevel="0" collapsed="false">
      <c r="B499" s="39"/>
      <c r="C499" s="6"/>
      <c r="D499" s="40"/>
      <c r="E499" s="41"/>
      <c r="F499" s="41"/>
      <c r="G499" s="41"/>
      <c r="H499" s="41"/>
      <c r="I499" s="40"/>
      <c r="J499" s="6"/>
    </row>
    <row r="500" customFormat="false" ht="15" hidden="false" customHeight="false" outlineLevel="0" collapsed="false">
      <c r="B500" s="39"/>
      <c r="C500" s="6"/>
      <c r="D500" s="40"/>
      <c r="E500" s="41"/>
      <c r="F500" s="41"/>
      <c r="G500" s="41"/>
      <c r="H500" s="41"/>
      <c r="I500" s="40"/>
      <c r="J500" s="6"/>
    </row>
    <row r="501" customFormat="false" ht="15" hidden="false" customHeight="false" outlineLevel="0" collapsed="false">
      <c r="B501" s="39"/>
      <c r="C501" s="6"/>
      <c r="D501" s="40"/>
      <c r="E501" s="41"/>
      <c r="F501" s="41"/>
      <c r="G501" s="41"/>
      <c r="H501" s="41"/>
      <c r="I501" s="40"/>
      <c r="J501" s="6"/>
    </row>
    <row r="502" customFormat="false" ht="15" hidden="false" customHeight="false" outlineLevel="0" collapsed="false">
      <c r="B502" s="39"/>
      <c r="C502" s="6"/>
      <c r="D502" s="40"/>
      <c r="E502" s="41"/>
      <c r="F502" s="41"/>
      <c r="G502" s="41"/>
      <c r="H502" s="41"/>
      <c r="I502" s="40"/>
      <c r="J502" s="6"/>
    </row>
    <row r="503" customFormat="false" ht="15" hidden="false" customHeight="false" outlineLevel="0" collapsed="false">
      <c r="B503" s="39"/>
      <c r="C503" s="6"/>
      <c r="D503" s="40"/>
      <c r="E503" s="41"/>
      <c r="F503" s="41"/>
      <c r="G503" s="41"/>
      <c r="H503" s="41"/>
      <c r="I503" s="40"/>
      <c r="J503" s="6"/>
    </row>
    <row r="504" customFormat="false" ht="15" hidden="false" customHeight="false" outlineLevel="0" collapsed="false">
      <c r="B504" s="39"/>
      <c r="C504" s="6"/>
      <c r="D504" s="40"/>
      <c r="E504" s="41"/>
      <c r="F504" s="41"/>
      <c r="G504" s="41"/>
      <c r="H504" s="41"/>
      <c r="I504" s="40"/>
      <c r="J504" s="6"/>
    </row>
    <row r="505" customFormat="false" ht="15" hidden="false" customHeight="false" outlineLevel="0" collapsed="false">
      <c r="B505" s="39"/>
      <c r="C505" s="6"/>
      <c r="D505" s="40"/>
      <c r="E505" s="41"/>
      <c r="F505" s="41"/>
      <c r="G505" s="41"/>
      <c r="H505" s="41"/>
      <c r="I505" s="40"/>
      <c r="J505" s="6"/>
    </row>
    <row r="506" customFormat="false" ht="15" hidden="false" customHeight="false" outlineLevel="0" collapsed="false">
      <c r="B506" s="39"/>
      <c r="C506" s="6"/>
      <c r="D506" s="40"/>
      <c r="E506" s="41"/>
      <c r="F506" s="41"/>
      <c r="G506" s="41"/>
      <c r="H506" s="41"/>
      <c r="I506" s="40"/>
      <c r="J506" s="6"/>
    </row>
    <row r="507" customFormat="false" ht="15" hidden="false" customHeight="false" outlineLevel="0" collapsed="false">
      <c r="B507" s="39"/>
      <c r="C507" s="6"/>
      <c r="D507" s="40"/>
      <c r="E507" s="41"/>
      <c r="F507" s="41"/>
      <c r="G507" s="41"/>
      <c r="H507" s="41"/>
      <c r="I507" s="40"/>
      <c r="J507" s="6"/>
    </row>
    <row r="508" customFormat="false" ht="15" hidden="false" customHeight="false" outlineLevel="0" collapsed="false">
      <c r="B508" s="39"/>
      <c r="C508" s="6"/>
      <c r="D508" s="40"/>
      <c r="E508" s="41"/>
      <c r="F508" s="41"/>
      <c r="G508" s="41"/>
      <c r="H508" s="41"/>
      <c r="I508" s="40"/>
      <c r="J508" s="6"/>
    </row>
    <row r="509" customFormat="false" ht="15" hidden="false" customHeight="false" outlineLevel="0" collapsed="false">
      <c r="B509" s="39"/>
      <c r="C509" s="6"/>
      <c r="D509" s="40"/>
      <c r="E509" s="41"/>
      <c r="F509" s="41"/>
      <c r="G509" s="41"/>
      <c r="H509" s="41"/>
      <c r="I509" s="40"/>
      <c r="J509" s="6"/>
    </row>
    <row r="510" customFormat="false" ht="15" hidden="false" customHeight="false" outlineLevel="0" collapsed="false">
      <c r="B510" s="39"/>
      <c r="C510" s="6"/>
      <c r="D510" s="40"/>
      <c r="E510" s="41"/>
      <c r="F510" s="41"/>
      <c r="G510" s="41"/>
      <c r="H510" s="41"/>
      <c r="I510" s="40"/>
      <c r="J510" s="6"/>
    </row>
    <row r="511" customFormat="false" ht="15" hidden="false" customHeight="false" outlineLevel="0" collapsed="false">
      <c r="B511" s="39"/>
      <c r="C511" s="6"/>
      <c r="D511" s="40"/>
      <c r="E511" s="41"/>
      <c r="F511" s="41"/>
      <c r="G511" s="41"/>
      <c r="H511" s="41"/>
      <c r="I511" s="40"/>
      <c r="J511" s="6"/>
    </row>
    <row r="512" customFormat="false" ht="15" hidden="false" customHeight="false" outlineLevel="0" collapsed="false">
      <c r="B512" s="39"/>
      <c r="C512" s="6"/>
      <c r="D512" s="40"/>
      <c r="E512" s="41"/>
      <c r="F512" s="41"/>
      <c r="G512" s="41"/>
      <c r="H512" s="41"/>
      <c r="I512" s="40"/>
      <c r="J512" s="6"/>
    </row>
    <row r="513" customFormat="false" ht="15" hidden="false" customHeight="false" outlineLevel="0" collapsed="false">
      <c r="B513" s="39"/>
      <c r="C513" s="6"/>
      <c r="D513" s="40"/>
      <c r="E513" s="41"/>
      <c r="F513" s="41"/>
      <c r="G513" s="41"/>
      <c r="H513" s="41"/>
      <c r="I513" s="40"/>
      <c r="J513" s="6"/>
    </row>
    <row r="514" customFormat="false" ht="15" hidden="false" customHeight="false" outlineLevel="0" collapsed="false">
      <c r="B514" s="39"/>
      <c r="C514" s="6"/>
      <c r="D514" s="40"/>
      <c r="E514" s="41"/>
      <c r="F514" s="41"/>
      <c r="G514" s="41"/>
      <c r="H514" s="41"/>
      <c r="I514" s="40"/>
      <c r="J514" s="6"/>
    </row>
    <row r="515" customFormat="false" ht="15" hidden="false" customHeight="false" outlineLevel="0" collapsed="false">
      <c r="B515" s="39"/>
      <c r="C515" s="6"/>
      <c r="D515" s="40"/>
      <c r="E515" s="41"/>
      <c r="F515" s="41"/>
      <c r="G515" s="41"/>
      <c r="H515" s="41"/>
      <c r="I515" s="40"/>
      <c r="J515" s="6"/>
    </row>
    <row r="516" customFormat="false" ht="15" hidden="false" customHeight="false" outlineLevel="0" collapsed="false">
      <c r="B516" s="39"/>
      <c r="C516" s="6"/>
      <c r="D516" s="40"/>
      <c r="E516" s="41"/>
      <c r="F516" s="41"/>
      <c r="G516" s="41"/>
      <c r="H516" s="41"/>
      <c r="I516" s="40"/>
      <c r="J516" s="6"/>
    </row>
    <row r="517" customFormat="false" ht="15" hidden="false" customHeight="false" outlineLevel="0" collapsed="false">
      <c r="B517" s="39"/>
      <c r="C517" s="6"/>
      <c r="D517" s="40"/>
      <c r="E517" s="41"/>
      <c r="F517" s="41"/>
      <c r="G517" s="41"/>
      <c r="H517" s="41"/>
      <c r="I517" s="40"/>
      <c r="J517" s="6"/>
    </row>
    <row r="518" customFormat="false" ht="15" hidden="false" customHeight="false" outlineLevel="0" collapsed="false">
      <c r="B518" s="39"/>
      <c r="C518" s="6"/>
      <c r="D518" s="40"/>
      <c r="E518" s="41"/>
      <c r="F518" s="41"/>
      <c r="G518" s="41"/>
      <c r="H518" s="41"/>
      <c r="I518" s="40"/>
      <c r="J518" s="6"/>
    </row>
    <row r="519" customFormat="false" ht="15" hidden="false" customHeight="false" outlineLevel="0" collapsed="false">
      <c r="B519" s="39"/>
      <c r="C519" s="6"/>
      <c r="D519" s="40"/>
      <c r="E519" s="41"/>
      <c r="F519" s="41"/>
      <c r="G519" s="41"/>
      <c r="H519" s="41"/>
      <c r="I519" s="40"/>
      <c r="J519" s="6"/>
    </row>
    <row r="520" customFormat="false" ht="15" hidden="false" customHeight="false" outlineLevel="0" collapsed="false">
      <c r="B520" s="39"/>
      <c r="C520" s="6"/>
      <c r="D520" s="40"/>
      <c r="E520" s="41"/>
      <c r="F520" s="41"/>
      <c r="G520" s="41"/>
      <c r="H520" s="41"/>
      <c r="I520" s="40"/>
      <c r="J520" s="6"/>
    </row>
    <row r="521" customFormat="false" ht="15" hidden="false" customHeight="false" outlineLevel="0" collapsed="false">
      <c r="B521" s="39"/>
      <c r="C521" s="6"/>
      <c r="D521" s="40"/>
      <c r="E521" s="41"/>
      <c r="F521" s="41"/>
      <c r="G521" s="41"/>
      <c r="H521" s="41"/>
      <c r="I521" s="40"/>
      <c r="J521" s="6"/>
    </row>
    <row r="522" customFormat="false" ht="15" hidden="false" customHeight="false" outlineLevel="0" collapsed="false">
      <c r="B522" s="39"/>
      <c r="C522" s="6"/>
      <c r="D522" s="40"/>
      <c r="E522" s="41"/>
      <c r="F522" s="41"/>
      <c r="G522" s="41"/>
      <c r="H522" s="41"/>
      <c r="I522" s="40"/>
      <c r="J522" s="6"/>
    </row>
    <row r="523" customFormat="false" ht="15" hidden="false" customHeight="false" outlineLevel="0" collapsed="false">
      <c r="B523" s="39"/>
      <c r="C523" s="6"/>
      <c r="D523" s="40"/>
      <c r="E523" s="41"/>
      <c r="F523" s="41"/>
      <c r="G523" s="41"/>
      <c r="H523" s="41"/>
      <c r="I523" s="40"/>
      <c r="J523" s="6"/>
    </row>
    <row r="524" customFormat="false" ht="15" hidden="false" customHeight="false" outlineLevel="0" collapsed="false">
      <c r="B524" s="39"/>
      <c r="C524" s="6"/>
      <c r="D524" s="40"/>
      <c r="E524" s="41"/>
      <c r="F524" s="41"/>
      <c r="G524" s="41"/>
      <c r="H524" s="41"/>
      <c r="I524" s="40"/>
      <c r="J524" s="6"/>
    </row>
    <row r="525" customFormat="false" ht="15" hidden="false" customHeight="false" outlineLevel="0" collapsed="false">
      <c r="B525" s="39"/>
      <c r="C525" s="6"/>
      <c r="D525" s="40"/>
      <c r="E525" s="41"/>
      <c r="F525" s="41"/>
      <c r="G525" s="41"/>
      <c r="H525" s="41"/>
      <c r="I525" s="40"/>
      <c r="J525" s="6"/>
    </row>
    <row r="526" customFormat="false" ht="15" hidden="false" customHeight="false" outlineLevel="0" collapsed="false">
      <c r="B526" s="39"/>
      <c r="C526" s="6"/>
      <c r="D526" s="40"/>
      <c r="E526" s="41"/>
      <c r="F526" s="41"/>
      <c r="G526" s="41"/>
      <c r="H526" s="41"/>
      <c r="I526" s="40"/>
      <c r="J526" s="6"/>
    </row>
    <row r="527" customFormat="false" ht="15" hidden="false" customHeight="false" outlineLevel="0" collapsed="false">
      <c r="B527" s="39"/>
      <c r="C527" s="6"/>
      <c r="D527" s="40"/>
      <c r="E527" s="41"/>
      <c r="F527" s="41"/>
      <c r="G527" s="41"/>
      <c r="H527" s="41"/>
      <c r="I527" s="40"/>
      <c r="J527" s="6"/>
    </row>
    <row r="528" customFormat="false" ht="15" hidden="false" customHeight="false" outlineLevel="0" collapsed="false">
      <c r="B528" s="39"/>
      <c r="C528" s="6"/>
      <c r="D528" s="40"/>
      <c r="E528" s="41"/>
      <c r="F528" s="41"/>
      <c r="G528" s="41"/>
      <c r="H528" s="41"/>
      <c r="I528" s="40"/>
      <c r="J528" s="6"/>
    </row>
    <row r="529" customFormat="false" ht="15" hidden="false" customHeight="false" outlineLevel="0" collapsed="false">
      <c r="B529" s="39"/>
      <c r="C529" s="6"/>
      <c r="D529" s="40"/>
      <c r="E529" s="41"/>
      <c r="F529" s="41"/>
      <c r="G529" s="41"/>
      <c r="H529" s="41"/>
      <c r="I529" s="40"/>
      <c r="J529" s="6"/>
    </row>
    <row r="530" customFormat="false" ht="15" hidden="false" customHeight="false" outlineLevel="0" collapsed="false">
      <c r="B530" s="39"/>
      <c r="C530" s="6"/>
      <c r="D530" s="40"/>
      <c r="E530" s="41"/>
      <c r="F530" s="41"/>
      <c r="G530" s="41"/>
      <c r="H530" s="41"/>
      <c r="I530" s="40"/>
      <c r="J530" s="6"/>
    </row>
    <row r="531" customFormat="false" ht="15" hidden="false" customHeight="false" outlineLevel="0" collapsed="false">
      <c r="B531" s="39"/>
      <c r="C531" s="6"/>
      <c r="D531" s="40"/>
      <c r="E531" s="41"/>
      <c r="F531" s="41"/>
      <c r="G531" s="41"/>
      <c r="H531" s="41"/>
      <c r="I531" s="40"/>
      <c r="J531" s="6"/>
    </row>
    <row r="532" customFormat="false" ht="15" hidden="false" customHeight="false" outlineLevel="0" collapsed="false">
      <c r="B532" s="39"/>
      <c r="C532" s="6"/>
      <c r="D532" s="40"/>
      <c r="E532" s="41"/>
      <c r="F532" s="41"/>
      <c r="G532" s="41"/>
      <c r="H532" s="41"/>
      <c r="I532" s="40"/>
      <c r="J532" s="6"/>
    </row>
    <row r="533" customFormat="false" ht="15" hidden="false" customHeight="false" outlineLevel="0" collapsed="false">
      <c r="B533" s="39"/>
      <c r="C533" s="6"/>
      <c r="D533" s="40"/>
      <c r="E533" s="41"/>
      <c r="F533" s="41"/>
      <c r="G533" s="41"/>
      <c r="H533" s="41"/>
      <c r="I533" s="40"/>
      <c r="J533" s="6"/>
    </row>
    <row r="534" customFormat="false" ht="15" hidden="false" customHeight="false" outlineLevel="0" collapsed="false">
      <c r="B534" s="39"/>
      <c r="C534" s="6"/>
      <c r="D534" s="40"/>
      <c r="E534" s="41"/>
      <c r="F534" s="41"/>
      <c r="G534" s="41"/>
      <c r="H534" s="41"/>
      <c r="I534" s="40"/>
      <c r="J534" s="6"/>
    </row>
    <row r="535" customFormat="false" ht="15" hidden="false" customHeight="false" outlineLevel="0" collapsed="false">
      <c r="B535" s="39"/>
      <c r="C535" s="6"/>
      <c r="D535" s="40"/>
      <c r="E535" s="41"/>
      <c r="F535" s="41"/>
      <c r="G535" s="41"/>
      <c r="H535" s="41"/>
      <c r="I535" s="40"/>
      <c r="J535" s="6"/>
    </row>
    <row r="536" customFormat="false" ht="15" hidden="false" customHeight="false" outlineLevel="0" collapsed="false">
      <c r="B536" s="39"/>
      <c r="C536" s="6"/>
      <c r="D536" s="40"/>
      <c r="E536" s="41"/>
      <c r="F536" s="41"/>
      <c r="G536" s="41"/>
      <c r="H536" s="41"/>
      <c r="I536" s="40"/>
      <c r="J536" s="6"/>
    </row>
    <row r="537" customFormat="false" ht="15" hidden="false" customHeight="false" outlineLevel="0" collapsed="false">
      <c r="B537" s="39"/>
      <c r="C537" s="6"/>
      <c r="D537" s="40"/>
      <c r="E537" s="41"/>
      <c r="F537" s="41"/>
      <c r="G537" s="41"/>
      <c r="H537" s="41"/>
      <c r="I537" s="40"/>
      <c r="J537" s="6"/>
    </row>
    <row r="538" customFormat="false" ht="15" hidden="false" customHeight="false" outlineLevel="0" collapsed="false">
      <c r="B538" s="39"/>
      <c r="C538" s="6"/>
      <c r="D538" s="40"/>
      <c r="E538" s="41"/>
      <c r="F538" s="41"/>
      <c r="G538" s="41"/>
      <c r="H538" s="41"/>
      <c r="I538" s="40"/>
      <c r="J538" s="6"/>
    </row>
    <row r="539" customFormat="false" ht="15" hidden="false" customHeight="false" outlineLevel="0" collapsed="false">
      <c r="B539" s="39"/>
      <c r="C539" s="6"/>
      <c r="D539" s="40"/>
      <c r="E539" s="41"/>
      <c r="F539" s="41"/>
      <c r="G539" s="41"/>
      <c r="H539" s="41"/>
      <c r="I539" s="40"/>
      <c r="J539" s="6"/>
    </row>
    <row r="540" customFormat="false" ht="15" hidden="false" customHeight="false" outlineLevel="0" collapsed="false">
      <c r="B540" s="39"/>
      <c r="C540" s="6"/>
      <c r="D540" s="40"/>
      <c r="E540" s="41"/>
      <c r="F540" s="41"/>
      <c r="G540" s="41"/>
      <c r="H540" s="41"/>
      <c r="I540" s="40"/>
      <c r="J540" s="6"/>
    </row>
    <row r="541" customFormat="false" ht="15" hidden="false" customHeight="false" outlineLevel="0" collapsed="false">
      <c r="B541" s="39"/>
      <c r="C541" s="6"/>
      <c r="D541" s="40"/>
      <c r="E541" s="41"/>
      <c r="F541" s="41"/>
      <c r="G541" s="41"/>
      <c r="H541" s="41"/>
      <c r="I541" s="40"/>
      <c r="J541" s="6"/>
    </row>
    <row r="542" customFormat="false" ht="15" hidden="false" customHeight="false" outlineLevel="0" collapsed="false">
      <c r="B542" s="39"/>
      <c r="C542" s="6"/>
      <c r="D542" s="40"/>
      <c r="E542" s="41"/>
      <c r="F542" s="41"/>
      <c r="G542" s="41"/>
      <c r="H542" s="41"/>
      <c r="I542" s="40"/>
      <c r="J542" s="6"/>
    </row>
    <row r="543" customFormat="false" ht="15" hidden="false" customHeight="false" outlineLevel="0" collapsed="false">
      <c r="B543" s="39"/>
      <c r="C543" s="6"/>
      <c r="D543" s="40"/>
      <c r="E543" s="41"/>
      <c r="F543" s="41"/>
      <c r="G543" s="41"/>
      <c r="H543" s="41"/>
      <c r="I543" s="40"/>
      <c r="J543" s="6"/>
    </row>
    <row r="544" customFormat="false" ht="15" hidden="false" customHeight="false" outlineLevel="0" collapsed="false">
      <c r="B544" s="39"/>
      <c r="C544" s="6"/>
      <c r="D544" s="40"/>
      <c r="E544" s="41"/>
      <c r="F544" s="41"/>
      <c r="G544" s="41"/>
      <c r="H544" s="41"/>
      <c r="I544" s="40"/>
      <c r="J544" s="6"/>
    </row>
    <row r="545" customFormat="false" ht="15" hidden="false" customHeight="false" outlineLevel="0" collapsed="false">
      <c r="B545" s="39"/>
      <c r="C545" s="6"/>
      <c r="D545" s="40"/>
      <c r="E545" s="41"/>
      <c r="F545" s="41"/>
      <c r="G545" s="41"/>
      <c r="H545" s="41"/>
      <c r="I545" s="40"/>
      <c r="J545" s="6"/>
    </row>
    <row r="546" customFormat="false" ht="15" hidden="false" customHeight="false" outlineLevel="0" collapsed="false">
      <c r="B546" s="39"/>
      <c r="C546" s="6"/>
      <c r="D546" s="40"/>
      <c r="E546" s="41"/>
      <c r="F546" s="41"/>
      <c r="G546" s="41"/>
      <c r="H546" s="41"/>
      <c r="I546" s="40"/>
      <c r="J546" s="6"/>
    </row>
    <row r="547" customFormat="false" ht="15" hidden="false" customHeight="false" outlineLevel="0" collapsed="false">
      <c r="B547" s="39"/>
      <c r="C547" s="6"/>
      <c r="D547" s="40"/>
      <c r="E547" s="41"/>
      <c r="F547" s="41"/>
      <c r="G547" s="41"/>
      <c r="H547" s="41"/>
      <c r="I547" s="40"/>
      <c r="J547" s="6"/>
    </row>
    <row r="548" customFormat="false" ht="15" hidden="false" customHeight="false" outlineLevel="0" collapsed="false">
      <c r="B548" s="39"/>
      <c r="C548" s="6"/>
      <c r="D548" s="40"/>
      <c r="E548" s="41"/>
      <c r="F548" s="41"/>
      <c r="G548" s="41"/>
      <c r="H548" s="41"/>
      <c r="I548" s="40"/>
      <c r="J548" s="6"/>
    </row>
    <row r="549" customFormat="false" ht="15" hidden="false" customHeight="false" outlineLevel="0" collapsed="false">
      <c r="B549" s="39"/>
      <c r="C549" s="6"/>
      <c r="D549" s="40"/>
      <c r="E549" s="41"/>
      <c r="F549" s="41"/>
      <c r="G549" s="41"/>
      <c r="H549" s="41"/>
      <c r="I549" s="40"/>
      <c r="J549" s="6"/>
    </row>
    <row r="550" customFormat="false" ht="15" hidden="false" customHeight="false" outlineLevel="0" collapsed="false">
      <c r="B550" s="39"/>
      <c r="C550" s="6"/>
      <c r="D550" s="40"/>
      <c r="E550" s="41"/>
      <c r="F550" s="41"/>
      <c r="G550" s="41"/>
      <c r="H550" s="41"/>
      <c r="I550" s="40"/>
      <c r="J550" s="6"/>
    </row>
    <row r="551" customFormat="false" ht="15" hidden="false" customHeight="false" outlineLevel="0" collapsed="false">
      <c r="B551" s="39"/>
      <c r="C551" s="6"/>
      <c r="D551" s="40"/>
      <c r="E551" s="41"/>
      <c r="F551" s="41"/>
      <c r="G551" s="41"/>
      <c r="H551" s="41"/>
      <c r="I551" s="40"/>
      <c r="J551" s="6"/>
    </row>
    <row r="552" customFormat="false" ht="15" hidden="false" customHeight="false" outlineLevel="0" collapsed="false">
      <c r="B552" s="39"/>
      <c r="C552" s="6"/>
      <c r="D552" s="40"/>
      <c r="E552" s="41"/>
      <c r="F552" s="41"/>
      <c r="G552" s="41"/>
      <c r="H552" s="41"/>
      <c r="I552" s="40"/>
      <c r="J552" s="6"/>
    </row>
    <row r="553" customFormat="false" ht="15" hidden="false" customHeight="false" outlineLevel="0" collapsed="false">
      <c r="B553" s="39"/>
      <c r="C553" s="6"/>
      <c r="D553" s="40"/>
      <c r="E553" s="41"/>
      <c r="F553" s="41"/>
      <c r="G553" s="41"/>
      <c r="H553" s="41"/>
      <c r="I553" s="40"/>
      <c r="J553" s="6"/>
    </row>
    <row r="554" customFormat="false" ht="15" hidden="false" customHeight="false" outlineLevel="0" collapsed="false">
      <c r="B554" s="39"/>
      <c r="C554" s="6"/>
      <c r="D554" s="40"/>
      <c r="E554" s="41"/>
      <c r="F554" s="41"/>
      <c r="G554" s="41"/>
      <c r="H554" s="41"/>
      <c r="I554" s="40"/>
      <c r="J554" s="6"/>
    </row>
    <row r="555" customFormat="false" ht="15" hidden="false" customHeight="false" outlineLevel="0" collapsed="false">
      <c r="B555" s="39"/>
      <c r="C555" s="6"/>
      <c r="D555" s="40"/>
      <c r="E555" s="41"/>
      <c r="F555" s="41"/>
      <c r="G555" s="41"/>
      <c r="H555" s="41"/>
      <c r="I555" s="40"/>
      <c r="J555" s="6"/>
    </row>
    <row r="556" customFormat="false" ht="15" hidden="false" customHeight="false" outlineLevel="0" collapsed="false">
      <c r="B556" s="39"/>
      <c r="C556" s="6"/>
      <c r="D556" s="40"/>
      <c r="E556" s="41"/>
      <c r="F556" s="41"/>
      <c r="G556" s="41"/>
      <c r="H556" s="41"/>
      <c r="I556" s="40"/>
      <c r="J556" s="6"/>
    </row>
    <row r="557" customFormat="false" ht="15" hidden="false" customHeight="false" outlineLevel="0" collapsed="false">
      <c r="B557" s="39"/>
      <c r="C557" s="6"/>
      <c r="D557" s="40"/>
      <c r="E557" s="41"/>
      <c r="F557" s="41"/>
      <c r="G557" s="41"/>
      <c r="H557" s="41"/>
      <c r="I557" s="40"/>
      <c r="J557" s="6"/>
    </row>
    <row r="558" customFormat="false" ht="15" hidden="false" customHeight="false" outlineLevel="0" collapsed="false">
      <c r="B558" s="39"/>
      <c r="C558" s="6"/>
      <c r="D558" s="40"/>
      <c r="E558" s="41"/>
      <c r="F558" s="41"/>
      <c r="G558" s="41"/>
      <c r="H558" s="41"/>
      <c r="I558" s="40"/>
      <c r="J558" s="6"/>
    </row>
    <row r="559" customFormat="false" ht="15" hidden="false" customHeight="false" outlineLevel="0" collapsed="false">
      <c r="B559" s="39"/>
      <c r="C559" s="6"/>
      <c r="D559" s="40"/>
      <c r="E559" s="41"/>
      <c r="F559" s="41"/>
      <c r="G559" s="41"/>
      <c r="H559" s="41"/>
      <c r="I559" s="40"/>
      <c r="J559" s="6"/>
    </row>
    <row r="560" customFormat="false" ht="15" hidden="false" customHeight="false" outlineLevel="0" collapsed="false">
      <c r="B560" s="39"/>
      <c r="C560" s="6"/>
      <c r="D560" s="40"/>
      <c r="E560" s="41"/>
      <c r="F560" s="41"/>
      <c r="G560" s="41"/>
      <c r="H560" s="41"/>
      <c r="I560" s="40"/>
      <c r="J560" s="6"/>
    </row>
    <row r="561" customFormat="false" ht="15" hidden="false" customHeight="false" outlineLevel="0" collapsed="false">
      <c r="B561" s="39"/>
      <c r="C561" s="6"/>
      <c r="D561" s="40"/>
      <c r="E561" s="41"/>
      <c r="F561" s="41"/>
      <c r="G561" s="41"/>
      <c r="H561" s="41"/>
      <c r="I561" s="40"/>
      <c r="J561" s="6"/>
    </row>
    <row r="562" customFormat="false" ht="15" hidden="false" customHeight="false" outlineLevel="0" collapsed="false">
      <c r="B562" s="39"/>
      <c r="C562" s="6"/>
      <c r="D562" s="40"/>
      <c r="E562" s="41"/>
      <c r="F562" s="41"/>
      <c r="G562" s="41"/>
      <c r="H562" s="41"/>
      <c r="I562" s="40"/>
      <c r="J562" s="6"/>
    </row>
    <row r="563" customFormat="false" ht="15" hidden="false" customHeight="false" outlineLevel="0" collapsed="false">
      <c r="B563" s="39"/>
      <c r="C563" s="6"/>
      <c r="D563" s="40"/>
      <c r="E563" s="41"/>
      <c r="F563" s="41"/>
      <c r="G563" s="41"/>
      <c r="H563" s="41"/>
      <c r="I563" s="40"/>
      <c r="J563" s="6"/>
    </row>
    <row r="564" customFormat="false" ht="15" hidden="false" customHeight="false" outlineLevel="0" collapsed="false">
      <c r="B564" s="39"/>
      <c r="C564" s="6"/>
      <c r="D564" s="40"/>
      <c r="E564" s="41"/>
      <c r="F564" s="41"/>
      <c r="G564" s="41"/>
      <c r="H564" s="41"/>
      <c r="I564" s="40"/>
      <c r="J564" s="6"/>
    </row>
    <row r="565" customFormat="false" ht="15" hidden="false" customHeight="false" outlineLevel="0" collapsed="false">
      <c r="B565" s="39"/>
      <c r="C565" s="6"/>
      <c r="D565" s="40"/>
      <c r="E565" s="41"/>
      <c r="F565" s="41"/>
      <c r="G565" s="41"/>
      <c r="H565" s="41"/>
      <c r="I565" s="40"/>
      <c r="J565" s="6"/>
    </row>
    <row r="566" customFormat="false" ht="15" hidden="false" customHeight="false" outlineLevel="0" collapsed="false">
      <c r="B566" s="39"/>
      <c r="C566" s="6"/>
      <c r="D566" s="40"/>
      <c r="E566" s="41"/>
      <c r="F566" s="41"/>
      <c r="G566" s="41"/>
      <c r="H566" s="41"/>
      <c r="I566" s="40"/>
      <c r="J566" s="6"/>
    </row>
    <row r="567" customFormat="false" ht="15" hidden="false" customHeight="false" outlineLevel="0" collapsed="false">
      <c r="B567" s="39"/>
      <c r="C567" s="6"/>
      <c r="D567" s="40"/>
      <c r="E567" s="41"/>
      <c r="F567" s="41"/>
      <c r="G567" s="41"/>
      <c r="H567" s="41"/>
      <c r="I567" s="40"/>
      <c r="J567" s="6"/>
    </row>
    <row r="568" customFormat="false" ht="15" hidden="false" customHeight="false" outlineLevel="0" collapsed="false">
      <c r="B568" s="39"/>
      <c r="C568" s="6"/>
      <c r="D568" s="40"/>
      <c r="E568" s="41"/>
      <c r="F568" s="41"/>
      <c r="G568" s="41"/>
      <c r="H568" s="41"/>
      <c r="I568" s="40"/>
      <c r="J568" s="6"/>
    </row>
    <row r="569" customFormat="false" ht="15" hidden="false" customHeight="false" outlineLevel="0" collapsed="false">
      <c r="B569" s="39"/>
      <c r="C569" s="6"/>
      <c r="D569" s="40"/>
      <c r="E569" s="41"/>
      <c r="F569" s="41"/>
      <c r="G569" s="41"/>
      <c r="H569" s="41"/>
      <c r="I569" s="40"/>
      <c r="J569" s="6"/>
    </row>
    <row r="570" customFormat="false" ht="15" hidden="false" customHeight="false" outlineLevel="0" collapsed="false">
      <c r="B570" s="39"/>
      <c r="C570" s="6"/>
      <c r="D570" s="40"/>
      <c r="E570" s="41"/>
      <c r="F570" s="41"/>
      <c r="G570" s="41"/>
      <c r="H570" s="41"/>
      <c r="I570" s="40"/>
      <c r="J570" s="6"/>
    </row>
    <row r="571" customFormat="false" ht="15" hidden="false" customHeight="false" outlineLevel="0" collapsed="false">
      <c r="B571" s="39"/>
      <c r="C571" s="6"/>
      <c r="D571" s="40"/>
      <c r="E571" s="41"/>
      <c r="F571" s="41"/>
      <c r="G571" s="41"/>
      <c r="H571" s="41"/>
      <c r="I571" s="40"/>
      <c r="J571" s="6"/>
    </row>
    <row r="572" customFormat="false" ht="15" hidden="false" customHeight="false" outlineLevel="0" collapsed="false">
      <c r="B572" s="39"/>
      <c r="C572" s="6"/>
      <c r="D572" s="40"/>
      <c r="E572" s="41"/>
      <c r="F572" s="41"/>
      <c r="G572" s="41"/>
      <c r="H572" s="41"/>
      <c r="I572" s="40"/>
      <c r="J572" s="6"/>
    </row>
    <row r="573" customFormat="false" ht="15" hidden="false" customHeight="false" outlineLevel="0" collapsed="false">
      <c r="B573" s="39"/>
      <c r="C573" s="6"/>
      <c r="D573" s="40"/>
      <c r="E573" s="41"/>
      <c r="F573" s="41"/>
      <c r="G573" s="41"/>
      <c r="H573" s="41"/>
      <c r="I573" s="40"/>
      <c r="J573" s="6"/>
    </row>
    <row r="574" customFormat="false" ht="15" hidden="false" customHeight="false" outlineLevel="0" collapsed="false">
      <c r="B574" s="39"/>
      <c r="C574" s="6"/>
      <c r="D574" s="40"/>
      <c r="E574" s="41"/>
      <c r="F574" s="41"/>
      <c r="G574" s="41"/>
      <c r="H574" s="41"/>
      <c r="I574" s="40"/>
      <c r="J574" s="6"/>
    </row>
    <row r="575" customFormat="false" ht="15" hidden="false" customHeight="false" outlineLevel="0" collapsed="false">
      <c r="B575" s="39"/>
      <c r="C575" s="6"/>
      <c r="D575" s="40"/>
      <c r="E575" s="41"/>
      <c r="F575" s="41"/>
      <c r="G575" s="41"/>
      <c r="H575" s="41"/>
      <c r="I575" s="40"/>
      <c r="J575" s="6"/>
    </row>
    <row r="576" customFormat="false" ht="15" hidden="false" customHeight="false" outlineLevel="0" collapsed="false">
      <c r="B576" s="39"/>
      <c r="C576" s="6"/>
      <c r="D576" s="40"/>
      <c r="E576" s="41"/>
      <c r="F576" s="41"/>
      <c r="G576" s="41"/>
      <c r="H576" s="41"/>
      <c r="I576" s="40"/>
      <c r="J576" s="6"/>
    </row>
    <row r="577" customFormat="false" ht="15" hidden="false" customHeight="false" outlineLevel="0" collapsed="false">
      <c r="B577" s="39"/>
      <c r="C577" s="6"/>
      <c r="D577" s="40"/>
      <c r="E577" s="41"/>
      <c r="F577" s="41"/>
      <c r="G577" s="41"/>
      <c r="H577" s="41"/>
      <c r="I577" s="40"/>
      <c r="J577" s="6"/>
    </row>
    <row r="578" customFormat="false" ht="15" hidden="false" customHeight="false" outlineLevel="0" collapsed="false">
      <c r="B578" s="39"/>
      <c r="C578" s="6"/>
      <c r="D578" s="40"/>
      <c r="E578" s="41"/>
      <c r="F578" s="41"/>
      <c r="G578" s="41"/>
      <c r="H578" s="41"/>
      <c r="I578" s="40"/>
      <c r="J578" s="6"/>
    </row>
    <row r="579" customFormat="false" ht="15" hidden="false" customHeight="false" outlineLevel="0" collapsed="false">
      <c r="B579" s="39"/>
      <c r="C579" s="6"/>
      <c r="D579" s="40"/>
      <c r="E579" s="41"/>
      <c r="F579" s="41"/>
      <c r="G579" s="41"/>
      <c r="H579" s="41"/>
      <c r="I579" s="40"/>
      <c r="J579" s="6"/>
    </row>
    <row r="580" customFormat="false" ht="15" hidden="false" customHeight="false" outlineLevel="0" collapsed="false">
      <c r="B580" s="39"/>
      <c r="C580" s="6"/>
      <c r="D580" s="40"/>
      <c r="E580" s="41"/>
      <c r="F580" s="41"/>
      <c r="G580" s="41"/>
      <c r="H580" s="41"/>
      <c r="I580" s="40"/>
      <c r="J580" s="6"/>
    </row>
    <row r="581" customFormat="false" ht="15" hidden="false" customHeight="false" outlineLevel="0" collapsed="false">
      <c r="B581" s="39"/>
      <c r="C581" s="6"/>
      <c r="D581" s="40"/>
      <c r="E581" s="41"/>
      <c r="F581" s="41"/>
      <c r="G581" s="41"/>
      <c r="H581" s="41"/>
      <c r="I581" s="40"/>
      <c r="J581" s="6"/>
    </row>
    <row r="582" customFormat="false" ht="15" hidden="false" customHeight="false" outlineLevel="0" collapsed="false">
      <c r="B582" s="39"/>
      <c r="C582" s="6"/>
      <c r="D582" s="40"/>
      <c r="E582" s="41"/>
      <c r="F582" s="41"/>
      <c r="G582" s="41"/>
      <c r="H582" s="41"/>
      <c r="I582" s="40"/>
      <c r="J582" s="6"/>
    </row>
    <row r="583" customFormat="false" ht="15" hidden="false" customHeight="false" outlineLevel="0" collapsed="false">
      <c r="B583" s="39"/>
      <c r="C583" s="6"/>
      <c r="D583" s="40"/>
      <c r="E583" s="41"/>
      <c r="F583" s="41"/>
      <c r="G583" s="41"/>
      <c r="H583" s="41"/>
      <c r="I583" s="40"/>
      <c r="J583" s="6"/>
    </row>
    <row r="584" customFormat="false" ht="15" hidden="false" customHeight="false" outlineLevel="0" collapsed="false">
      <c r="B584" s="39"/>
      <c r="C584" s="6"/>
      <c r="D584" s="40"/>
      <c r="E584" s="41"/>
      <c r="F584" s="41"/>
      <c r="G584" s="41"/>
      <c r="H584" s="41"/>
      <c r="I584" s="40"/>
      <c r="J584" s="6"/>
    </row>
    <row r="585" customFormat="false" ht="15" hidden="false" customHeight="false" outlineLevel="0" collapsed="false">
      <c r="B585" s="39"/>
      <c r="C585" s="6"/>
      <c r="D585" s="40"/>
      <c r="E585" s="41"/>
      <c r="F585" s="41"/>
      <c r="G585" s="41"/>
      <c r="H585" s="41"/>
      <c r="I585" s="40"/>
      <c r="J585" s="6"/>
    </row>
    <row r="586" customFormat="false" ht="15" hidden="false" customHeight="false" outlineLevel="0" collapsed="false">
      <c r="B586" s="39"/>
      <c r="C586" s="6"/>
      <c r="D586" s="40"/>
      <c r="E586" s="41"/>
      <c r="F586" s="41"/>
      <c r="G586" s="41"/>
      <c r="H586" s="41"/>
      <c r="I586" s="40"/>
      <c r="J586" s="6"/>
    </row>
    <row r="587" customFormat="false" ht="15" hidden="false" customHeight="false" outlineLevel="0" collapsed="false">
      <c r="B587" s="39"/>
      <c r="C587" s="6"/>
      <c r="D587" s="40"/>
      <c r="E587" s="41"/>
      <c r="F587" s="41"/>
      <c r="G587" s="41"/>
      <c r="H587" s="41"/>
      <c r="I587" s="40"/>
      <c r="J587" s="6"/>
    </row>
    <row r="588" customFormat="false" ht="15" hidden="false" customHeight="false" outlineLevel="0" collapsed="false">
      <c r="B588" s="39"/>
      <c r="C588" s="6"/>
      <c r="D588" s="40"/>
      <c r="E588" s="41"/>
      <c r="F588" s="41"/>
      <c r="G588" s="41"/>
      <c r="H588" s="41"/>
      <c r="I588" s="40"/>
      <c r="J588" s="6"/>
    </row>
    <row r="589" customFormat="false" ht="15" hidden="false" customHeight="false" outlineLevel="0" collapsed="false">
      <c r="B589" s="39"/>
      <c r="C589" s="6"/>
      <c r="D589" s="40"/>
      <c r="E589" s="41"/>
      <c r="F589" s="41"/>
      <c r="G589" s="41"/>
      <c r="H589" s="41"/>
      <c r="I589" s="40"/>
      <c r="J589" s="6"/>
    </row>
    <row r="590" customFormat="false" ht="15" hidden="false" customHeight="false" outlineLevel="0" collapsed="false">
      <c r="B590" s="39"/>
      <c r="C590" s="6"/>
      <c r="D590" s="40"/>
      <c r="E590" s="41"/>
      <c r="F590" s="41"/>
      <c r="G590" s="41"/>
      <c r="H590" s="41"/>
      <c r="I590" s="40"/>
      <c r="J590" s="6"/>
    </row>
    <row r="591" customFormat="false" ht="15" hidden="false" customHeight="false" outlineLevel="0" collapsed="false">
      <c r="B591" s="39"/>
      <c r="C591" s="6"/>
      <c r="D591" s="40"/>
      <c r="E591" s="41"/>
      <c r="F591" s="41"/>
      <c r="G591" s="41"/>
      <c r="H591" s="41"/>
      <c r="I591" s="40"/>
      <c r="J591" s="6"/>
    </row>
    <row r="592" customFormat="false" ht="15" hidden="false" customHeight="false" outlineLevel="0" collapsed="false">
      <c r="B592" s="39"/>
      <c r="C592" s="6"/>
      <c r="D592" s="40"/>
      <c r="E592" s="41"/>
      <c r="F592" s="41"/>
      <c r="G592" s="41"/>
      <c r="H592" s="41"/>
      <c r="I592" s="40"/>
      <c r="J592" s="6"/>
    </row>
    <row r="593" customFormat="false" ht="15" hidden="false" customHeight="false" outlineLevel="0" collapsed="false">
      <c r="B593" s="39"/>
      <c r="C593" s="6"/>
      <c r="D593" s="40"/>
      <c r="E593" s="41"/>
      <c r="F593" s="41"/>
      <c r="G593" s="41"/>
      <c r="H593" s="41"/>
      <c r="I593" s="40"/>
      <c r="J593" s="6"/>
    </row>
    <row r="594" customFormat="false" ht="15" hidden="false" customHeight="false" outlineLevel="0" collapsed="false">
      <c r="B594" s="39"/>
      <c r="C594" s="6"/>
      <c r="D594" s="40"/>
      <c r="E594" s="41"/>
      <c r="F594" s="41"/>
      <c r="G594" s="41"/>
      <c r="H594" s="41"/>
      <c r="I594" s="40"/>
      <c r="J594" s="6"/>
    </row>
    <row r="595" customFormat="false" ht="15" hidden="false" customHeight="false" outlineLevel="0" collapsed="false">
      <c r="B595" s="39"/>
      <c r="C595" s="6"/>
      <c r="D595" s="40"/>
      <c r="E595" s="41"/>
      <c r="F595" s="41"/>
      <c r="G595" s="41"/>
      <c r="H595" s="41"/>
      <c r="I595" s="40"/>
      <c r="J595" s="6"/>
    </row>
    <row r="596" customFormat="false" ht="15" hidden="false" customHeight="false" outlineLevel="0" collapsed="false">
      <c r="B596" s="39"/>
      <c r="C596" s="6"/>
      <c r="D596" s="40"/>
      <c r="E596" s="41"/>
      <c r="F596" s="41"/>
      <c r="G596" s="41"/>
      <c r="H596" s="41"/>
      <c r="I596" s="40"/>
      <c r="J596" s="6"/>
    </row>
    <row r="597" customFormat="false" ht="15" hidden="false" customHeight="false" outlineLevel="0" collapsed="false">
      <c r="B597" s="39"/>
      <c r="C597" s="6"/>
      <c r="D597" s="40"/>
      <c r="E597" s="41"/>
      <c r="F597" s="41"/>
      <c r="G597" s="41"/>
      <c r="H597" s="41"/>
      <c r="I597" s="40"/>
      <c r="J597" s="6"/>
    </row>
    <row r="598" customFormat="false" ht="15" hidden="false" customHeight="false" outlineLevel="0" collapsed="false">
      <c r="B598" s="39"/>
      <c r="C598" s="6"/>
      <c r="D598" s="40"/>
      <c r="E598" s="41"/>
      <c r="F598" s="41"/>
      <c r="G598" s="41"/>
      <c r="H598" s="41"/>
      <c r="I598" s="40"/>
      <c r="J598" s="6"/>
    </row>
    <row r="599" customFormat="false" ht="15" hidden="false" customHeight="false" outlineLevel="0" collapsed="false">
      <c r="B599" s="39"/>
      <c r="C599" s="6"/>
      <c r="D599" s="40"/>
      <c r="E599" s="41"/>
      <c r="F599" s="41"/>
      <c r="G599" s="41"/>
      <c r="H599" s="41"/>
      <c r="I599" s="40"/>
      <c r="J599" s="6"/>
    </row>
    <row r="600" customFormat="false" ht="15" hidden="false" customHeight="false" outlineLevel="0" collapsed="false">
      <c r="B600" s="39"/>
      <c r="C600" s="6"/>
      <c r="D600" s="40"/>
      <c r="E600" s="41"/>
      <c r="F600" s="41"/>
      <c r="G600" s="41"/>
      <c r="H600" s="41"/>
      <c r="I600" s="40"/>
      <c r="J600" s="6"/>
    </row>
    <row r="601" customFormat="false" ht="15" hidden="false" customHeight="false" outlineLevel="0" collapsed="false">
      <c r="B601" s="39"/>
      <c r="C601" s="6"/>
      <c r="D601" s="40"/>
      <c r="E601" s="41"/>
      <c r="F601" s="41"/>
      <c r="G601" s="41"/>
      <c r="H601" s="41"/>
      <c r="I601" s="40"/>
      <c r="J601" s="6"/>
    </row>
    <row r="602" customFormat="false" ht="15" hidden="false" customHeight="false" outlineLevel="0" collapsed="false">
      <c r="B602" s="39"/>
      <c r="C602" s="6"/>
      <c r="D602" s="40"/>
      <c r="E602" s="41"/>
      <c r="F602" s="41"/>
      <c r="G602" s="41"/>
      <c r="H602" s="41"/>
      <c r="I602" s="40"/>
      <c r="J602" s="6"/>
    </row>
    <row r="603" customFormat="false" ht="15" hidden="false" customHeight="false" outlineLevel="0" collapsed="false">
      <c r="B603" s="39"/>
      <c r="C603" s="6"/>
      <c r="D603" s="40"/>
      <c r="E603" s="41"/>
      <c r="F603" s="41"/>
      <c r="G603" s="41"/>
      <c r="H603" s="41"/>
      <c r="I603" s="40"/>
      <c r="J603" s="6"/>
    </row>
    <row r="604" customFormat="false" ht="15" hidden="false" customHeight="false" outlineLevel="0" collapsed="false">
      <c r="B604" s="39"/>
      <c r="C604" s="6"/>
      <c r="D604" s="40"/>
      <c r="E604" s="41"/>
      <c r="F604" s="41"/>
      <c r="G604" s="41"/>
      <c r="H604" s="41"/>
      <c r="I604" s="40"/>
      <c r="J604" s="6"/>
    </row>
  </sheetData>
  <autoFilter ref="B4:J604"/>
  <dataValidations count="1">
    <dataValidation allowBlank="true" errorStyle="stop" operator="between" showDropDown="false" showErrorMessage="false" showInputMessage="false" sqref="C5:C604" type="list">
      <formula1>"Google Ads,Local Services Ads,Meta &amp; Instagram Ads,SEO,Google Business Profile,AI search (ChatGPT Claude Gemini),Content &amp; social,Reviews &amp; reputation,Email &amp; SMS,Other"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2026-10-14T04:15:12Z</dcterms:created>
  <dc:creator>openpyxl</dc:creator>
  <dc:description/>
  <dc:language>en-US</dc:language>
  <cp:lastModifiedBy/>
  <dcterms:modified xsi:type="dcterms:W3CDTF">2026-10-14T04:15:13Z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